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6835" windowHeight="11055"/>
  </bookViews>
  <sheets>
    <sheet name="FY15 Per Pupil" sheetId="1" r:id="rId1"/>
    <sheet name="Sheet2" sheetId="4" r:id="rId2"/>
  </sheets>
  <definedNames>
    <definedName name="_xlnm.Print_Titles" localSheetId="0">'FY15 Per Pupil'!$1:$5</definedName>
  </definedNames>
  <calcPr calcId="145621"/>
  <pivotCaches>
    <pivotCache cacheId="38" r:id="rId3"/>
  </pivotCaches>
</workbook>
</file>

<file path=xl/calcChain.xml><?xml version="1.0" encoding="utf-8"?>
<calcChain xmlns="http://schemas.openxmlformats.org/spreadsheetml/2006/main">
  <c r="D293" i="1" l="1"/>
  <c r="K293" i="1" l="1"/>
  <c r="N293" i="1" s="1"/>
  <c r="H293" i="1"/>
  <c r="G293" i="1"/>
  <c r="E293" i="1"/>
  <c r="F293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6" i="1"/>
  <c r="J7" i="1"/>
  <c r="J14" i="1"/>
  <c r="J15" i="1"/>
  <c r="J16" i="1"/>
  <c r="J23" i="1"/>
  <c r="J30" i="1"/>
  <c r="J31" i="1"/>
  <c r="J32" i="1"/>
  <c r="J39" i="1"/>
  <c r="J46" i="1"/>
  <c r="J47" i="1"/>
  <c r="J48" i="1"/>
  <c r="J55" i="1"/>
  <c r="J62" i="1"/>
  <c r="J63" i="1"/>
  <c r="J64" i="1"/>
  <c r="J71" i="1"/>
  <c r="J78" i="1"/>
  <c r="J79" i="1"/>
  <c r="J80" i="1"/>
  <c r="J87" i="1"/>
  <c r="J94" i="1"/>
  <c r="J95" i="1"/>
  <c r="J96" i="1"/>
  <c r="J103" i="1"/>
  <c r="J110" i="1"/>
  <c r="J111" i="1"/>
  <c r="J112" i="1"/>
  <c r="J119" i="1"/>
  <c r="J126" i="1"/>
  <c r="J127" i="1"/>
  <c r="J128" i="1"/>
  <c r="J135" i="1"/>
  <c r="J142" i="1"/>
  <c r="J143" i="1"/>
  <c r="J144" i="1"/>
  <c r="J151" i="1"/>
  <c r="J158" i="1"/>
  <c r="J159" i="1"/>
  <c r="J160" i="1"/>
  <c r="J167" i="1"/>
  <c r="J174" i="1"/>
  <c r="J175" i="1"/>
  <c r="J176" i="1"/>
  <c r="J183" i="1"/>
  <c r="J190" i="1"/>
  <c r="J191" i="1"/>
  <c r="J192" i="1"/>
  <c r="J199" i="1"/>
  <c r="J206" i="1"/>
  <c r="J207" i="1"/>
  <c r="J208" i="1"/>
  <c r="J215" i="1"/>
  <c r="J222" i="1"/>
  <c r="J223" i="1"/>
  <c r="J224" i="1"/>
  <c r="J231" i="1"/>
  <c r="J238" i="1"/>
  <c r="J239" i="1"/>
  <c r="J240" i="1"/>
  <c r="J247" i="1"/>
  <c r="J254" i="1"/>
  <c r="J255" i="1"/>
  <c r="J256" i="1"/>
  <c r="J263" i="1"/>
  <c r="J270" i="1"/>
  <c r="J271" i="1"/>
  <c r="J272" i="1"/>
  <c r="J279" i="1"/>
  <c r="J286" i="1"/>
  <c r="J287" i="1"/>
  <c r="J288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6" i="1"/>
  <c r="L7" i="1"/>
  <c r="M7" i="1" s="1"/>
  <c r="L11" i="1"/>
  <c r="M11" i="1" s="1"/>
  <c r="L15" i="1"/>
  <c r="M15" i="1" s="1"/>
  <c r="L19" i="1"/>
  <c r="M19" i="1" s="1"/>
  <c r="L20" i="1"/>
  <c r="M20" i="1" s="1"/>
  <c r="L23" i="1"/>
  <c r="M23" i="1" s="1"/>
  <c r="L27" i="1"/>
  <c r="M27" i="1" s="1"/>
  <c r="L30" i="1"/>
  <c r="M30" i="1" s="1"/>
  <c r="L31" i="1"/>
  <c r="M31" i="1" s="1"/>
  <c r="L39" i="1"/>
  <c r="M39" i="1" s="1"/>
  <c r="L43" i="1"/>
  <c r="M43" i="1" s="1"/>
  <c r="L44" i="1"/>
  <c r="M44" i="1" s="1"/>
  <c r="L46" i="1"/>
  <c r="M46" i="1" s="1"/>
  <c r="L47" i="1"/>
  <c r="M47" i="1" s="1"/>
  <c r="L51" i="1"/>
  <c r="M51" i="1" s="1"/>
  <c r="L55" i="1"/>
  <c r="M55" i="1" s="1"/>
  <c r="L59" i="1"/>
  <c r="M59" i="1" s="1"/>
  <c r="L63" i="1"/>
  <c r="M63" i="1" s="1"/>
  <c r="L67" i="1"/>
  <c r="M67" i="1" s="1"/>
  <c r="L68" i="1"/>
  <c r="M68" i="1" s="1"/>
  <c r="L70" i="1"/>
  <c r="M70" i="1" s="1"/>
  <c r="L71" i="1"/>
  <c r="M71" i="1" s="1"/>
  <c r="L75" i="1"/>
  <c r="M75" i="1" s="1"/>
  <c r="L79" i="1"/>
  <c r="M79" i="1" s="1"/>
  <c r="L83" i="1"/>
  <c r="M83" i="1" s="1"/>
  <c r="L84" i="1"/>
  <c r="M84" i="1" s="1"/>
  <c r="L87" i="1"/>
  <c r="M87" i="1" s="1"/>
  <c r="L91" i="1"/>
  <c r="M91" i="1" s="1"/>
  <c r="L94" i="1"/>
  <c r="M94" i="1" s="1"/>
  <c r="L95" i="1"/>
  <c r="M95" i="1" s="1"/>
  <c r="L103" i="1"/>
  <c r="M103" i="1" s="1"/>
  <c r="L107" i="1"/>
  <c r="M107" i="1" s="1"/>
  <c r="L108" i="1"/>
  <c r="M108" i="1" s="1"/>
  <c r="L110" i="1"/>
  <c r="M110" i="1" s="1"/>
  <c r="L111" i="1"/>
  <c r="M111" i="1" s="1"/>
  <c r="L115" i="1"/>
  <c r="M115" i="1" s="1"/>
  <c r="L119" i="1"/>
  <c r="M119" i="1" s="1"/>
  <c r="L123" i="1"/>
  <c r="M123" i="1" s="1"/>
  <c r="L127" i="1"/>
  <c r="M127" i="1" s="1"/>
  <c r="L131" i="1"/>
  <c r="M131" i="1" s="1"/>
  <c r="L132" i="1"/>
  <c r="M132" i="1" s="1"/>
  <c r="L134" i="1"/>
  <c r="M134" i="1" s="1"/>
  <c r="L135" i="1"/>
  <c r="M135" i="1" s="1"/>
  <c r="L139" i="1"/>
  <c r="M139" i="1" s="1"/>
  <c r="L143" i="1"/>
  <c r="M143" i="1" s="1"/>
  <c r="L147" i="1"/>
  <c r="M147" i="1" s="1"/>
  <c r="L148" i="1"/>
  <c r="M148" i="1" s="1"/>
  <c r="L151" i="1"/>
  <c r="M151" i="1" s="1"/>
  <c r="L155" i="1"/>
  <c r="M155" i="1" s="1"/>
  <c r="L156" i="1"/>
  <c r="M156" i="1" s="1"/>
  <c r="L158" i="1"/>
  <c r="M158" i="1" s="1"/>
  <c r="L159" i="1"/>
  <c r="M159" i="1" s="1"/>
  <c r="L163" i="1"/>
  <c r="M163" i="1" s="1"/>
  <c r="L167" i="1"/>
  <c r="M167" i="1" s="1"/>
  <c r="L168" i="1"/>
  <c r="M168" i="1" s="1"/>
  <c r="L169" i="1"/>
  <c r="M169" i="1" s="1"/>
  <c r="L171" i="1"/>
  <c r="M171" i="1" s="1"/>
  <c r="L175" i="1"/>
  <c r="M175" i="1" s="1"/>
  <c r="L183" i="1"/>
  <c r="M183" i="1" s="1"/>
  <c r="L187" i="1"/>
  <c r="M187" i="1" s="1"/>
  <c r="L191" i="1"/>
  <c r="M191" i="1" s="1"/>
  <c r="L195" i="1"/>
  <c r="M195" i="1" s="1"/>
  <c r="L196" i="1"/>
  <c r="M196" i="1" s="1"/>
  <c r="L199" i="1"/>
  <c r="M199" i="1" s="1"/>
  <c r="L203" i="1"/>
  <c r="M203" i="1" s="1"/>
  <c r="L204" i="1"/>
  <c r="M204" i="1" s="1"/>
  <c r="L206" i="1"/>
  <c r="M206" i="1" s="1"/>
  <c r="L207" i="1"/>
  <c r="M207" i="1" s="1"/>
  <c r="L211" i="1"/>
  <c r="M211" i="1" s="1"/>
  <c r="L212" i="1"/>
  <c r="M212" i="1" s="1"/>
  <c r="L214" i="1"/>
  <c r="M214" i="1" s="1"/>
  <c r="L215" i="1"/>
  <c r="M215" i="1" s="1"/>
  <c r="L219" i="1"/>
  <c r="M219" i="1" s="1"/>
  <c r="L222" i="1"/>
  <c r="M222" i="1" s="1"/>
  <c r="L223" i="1"/>
  <c r="M223" i="1" s="1"/>
  <c r="L224" i="1"/>
  <c r="M224" i="1" s="1"/>
  <c r="L227" i="1"/>
  <c r="M227" i="1" s="1"/>
  <c r="L231" i="1"/>
  <c r="M231" i="1" s="1"/>
  <c r="L232" i="1"/>
  <c r="M232" i="1" s="1"/>
  <c r="L233" i="1"/>
  <c r="M233" i="1" s="1"/>
  <c r="L235" i="1"/>
  <c r="M235" i="1" s="1"/>
  <c r="L239" i="1"/>
  <c r="M239" i="1" s="1"/>
  <c r="L247" i="1"/>
  <c r="M247" i="1" s="1"/>
  <c r="L251" i="1"/>
  <c r="M251" i="1" s="1"/>
  <c r="L255" i="1"/>
  <c r="M255" i="1" s="1"/>
  <c r="L259" i="1"/>
  <c r="M259" i="1" s="1"/>
  <c r="L260" i="1"/>
  <c r="M260" i="1" s="1"/>
  <c r="L263" i="1"/>
  <c r="M263" i="1" s="1"/>
  <c r="L267" i="1"/>
  <c r="M267" i="1" s="1"/>
  <c r="L268" i="1"/>
  <c r="M268" i="1" s="1"/>
  <c r="L270" i="1"/>
  <c r="M270" i="1" s="1"/>
  <c r="L271" i="1"/>
  <c r="M271" i="1" s="1"/>
  <c r="L275" i="1"/>
  <c r="M275" i="1" s="1"/>
  <c r="L276" i="1"/>
  <c r="M276" i="1" s="1"/>
  <c r="L278" i="1"/>
  <c r="M278" i="1" s="1"/>
  <c r="L279" i="1"/>
  <c r="M279" i="1" s="1"/>
  <c r="L283" i="1"/>
  <c r="M283" i="1" s="1"/>
  <c r="L286" i="1"/>
  <c r="M286" i="1" s="1"/>
  <c r="L287" i="1"/>
  <c r="M287" i="1" s="1"/>
  <c r="L288" i="1"/>
  <c r="M288" i="1" s="1"/>
  <c r="L291" i="1"/>
  <c r="M291" i="1" s="1"/>
  <c r="I7" i="1"/>
  <c r="I8" i="1"/>
  <c r="L8" i="1" s="1"/>
  <c r="M8" i="1" s="1"/>
  <c r="I9" i="1"/>
  <c r="I10" i="1"/>
  <c r="J10" i="1" s="1"/>
  <c r="I11" i="1"/>
  <c r="J11" i="1" s="1"/>
  <c r="I12" i="1"/>
  <c r="J12" i="1" s="1"/>
  <c r="I13" i="1"/>
  <c r="I14" i="1"/>
  <c r="L14" i="1" s="1"/>
  <c r="M14" i="1" s="1"/>
  <c r="I15" i="1"/>
  <c r="I16" i="1"/>
  <c r="L16" i="1" s="1"/>
  <c r="M16" i="1" s="1"/>
  <c r="I17" i="1"/>
  <c r="I18" i="1"/>
  <c r="J18" i="1" s="1"/>
  <c r="I19" i="1"/>
  <c r="J19" i="1" s="1"/>
  <c r="I20" i="1"/>
  <c r="J20" i="1" s="1"/>
  <c r="I21" i="1"/>
  <c r="I22" i="1"/>
  <c r="L22" i="1" s="1"/>
  <c r="M22" i="1" s="1"/>
  <c r="I23" i="1"/>
  <c r="I24" i="1"/>
  <c r="L24" i="1" s="1"/>
  <c r="M24" i="1" s="1"/>
  <c r="I25" i="1"/>
  <c r="I26" i="1"/>
  <c r="L26" i="1" s="1"/>
  <c r="M26" i="1" s="1"/>
  <c r="I27" i="1"/>
  <c r="J27" i="1" s="1"/>
  <c r="I28" i="1"/>
  <c r="J28" i="1" s="1"/>
  <c r="I29" i="1"/>
  <c r="I30" i="1"/>
  <c r="I31" i="1"/>
  <c r="I32" i="1"/>
  <c r="L32" i="1" s="1"/>
  <c r="M32" i="1" s="1"/>
  <c r="I33" i="1"/>
  <c r="I34" i="1"/>
  <c r="J34" i="1" s="1"/>
  <c r="I35" i="1"/>
  <c r="J35" i="1" s="1"/>
  <c r="I36" i="1"/>
  <c r="J36" i="1" s="1"/>
  <c r="I37" i="1"/>
  <c r="I38" i="1"/>
  <c r="L38" i="1" s="1"/>
  <c r="M38" i="1" s="1"/>
  <c r="I39" i="1"/>
  <c r="I40" i="1"/>
  <c r="L40" i="1" s="1"/>
  <c r="M40" i="1" s="1"/>
  <c r="I41" i="1"/>
  <c r="I42" i="1"/>
  <c r="J42" i="1" s="1"/>
  <c r="I43" i="1"/>
  <c r="J43" i="1" s="1"/>
  <c r="I44" i="1"/>
  <c r="J44" i="1" s="1"/>
  <c r="I45" i="1"/>
  <c r="I46" i="1"/>
  <c r="I47" i="1"/>
  <c r="I48" i="1"/>
  <c r="L48" i="1" s="1"/>
  <c r="M48" i="1" s="1"/>
  <c r="I49" i="1"/>
  <c r="I50" i="1"/>
  <c r="J50" i="1" s="1"/>
  <c r="I51" i="1"/>
  <c r="J51" i="1" s="1"/>
  <c r="I52" i="1"/>
  <c r="J52" i="1" s="1"/>
  <c r="I53" i="1"/>
  <c r="I54" i="1"/>
  <c r="L54" i="1" s="1"/>
  <c r="M54" i="1" s="1"/>
  <c r="I55" i="1"/>
  <c r="I56" i="1"/>
  <c r="L56" i="1" s="1"/>
  <c r="M56" i="1" s="1"/>
  <c r="I57" i="1"/>
  <c r="I58" i="1"/>
  <c r="J58" i="1" s="1"/>
  <c r="I59" i="1"/>
  <c r="J59" i="1" s="1"/>
  <c r="I60" i="1"/>
  <c r="J60" i="1" s="1"/>
  <c r="I61" i="1"/>
  <c r="I62" i="1"/>
  <c r="L62" i="1" s="1"/>
  <c r="M62" i="1" s="1"/>
  <c r="I63" i="1"/>
  <c r="I64" i="1"/>
  <c r="L64" i="1" s="1"/>
  <c r="M64" i="1" s="1"/>
  <c r="I65" i="1"/>
  <c r="I66" i="1"/>
  <c r="L66" i="1" s="1"/>
  <c r="M66" i="1" s="1"/>
  <c r="I67" i="1"/>
  <c r="J67" i="1" s="1"/>
  <c r="I68" i="1"/>
  <c r="J68" i="1" s="1"/>
  <c r="I69" i="1"/>
  <c r="I70" i="1"/>
  <c r="J70" i="1" s="1"/>
  <c r="I71" i="1"/>
  <c r="I72" i="1"/>
  <c r="L72" i="1" s="1"/>
  <c r="M72" i="1" s="1"/>
  <c r="I73" i="1"/>
  <c r="I74" i="1"/>
  <c r="J74" i="1" s="1"/>
  <c r="I75" i="1"/>
  <c r="J75" i="1" s="1"/>
  <c r="I76" i="1"/>
  <c r="J76" i="1" s="1"/>
  <c r="I77" i="1"/>
  <c r="I78" i="1"/>
  <c r="L78" i="1" s="1"/>
  <c r="M78" i="1" s="1"/>
  <c r="I79" i="1"/>
  <c r="I80" i="1"/>
  <c r="L80" i="1" s="1"/>
  <c r="M80" i="1" s="1"/>
  <c r="I81" i="1"/>
  <c r="I82" i="1"/>
  <c r="L82" i="1" s="1"/>
  <c r="M82" i="1" s="1"/>
  <c r="I83" i="1"/>
  <c r="J83" i="1" s="1"/>
  <c r="I84" i="1"/>
  <c r="J84" i="1" s="1"/>
  <c r="I85" i="1"/>
  <c r="I86" i="1"/>
  <c r="L86" i="1" s="1"/>
  <c r="M86" i="1" s="1"/>
  <c r="I87" i="1"/>
  <c r="I88" i="1"/>
  <c r="L88" i="1" s="1"/>
  <c r="M88" i="1" s="1"/>
  <c r="I89" i="1"/>
  <c r="I90" i="1"/>
  <c r="L90" i="1" s="1"/>
  <c r="M90" i="1" s="1"/>
  <c r="I91" i="1"/>
  <c r="J91" i="1" s="1"/>
  <c r="I92" i="1"/>
  <c r="J92" i="1" s="1"/>
  <c r="I93" i="1"/>
  <c r="I94" i="1"/>
  <c r="I95" i="1"/>
  <c r="I96" i="1"/>
  <c r="L96" i="1" s="1"/>
  <c r="M96" i="1" s="1"/>
  <c r="I97" i="1"/>
  <c r="I98" i="1"/>
  <c r="J98" i="1" s="1"/>
  <c r="I99" i="1"/>
  <c r="J99" i="1" s="1"/>
  <c r="I100" i="1"/>
  <c r="J100" i="1" s="1"/>
  <c r="I101" i="1"/>
  <c r="I102" i="1"/>
  <c r="L102" i="1" s="1"/>
  <c r="M102" i="1" s="1"/>
  <c r="I103" i="1"/>
  <c r="I104" i="1"/>
  <c r="L104" i="1" s="1"/>
  <c r="M104" i="1" s="1"/>
  <c r="I105" i="1"/>
  <c r="I106" i="1"/>
  <c r="J106" i="1" s="1"/>
  <c r="I107" i="1"/>
  <c r="J107" i="1" s="1"/>
  <c r="I108" i="1"/>
  <c r="J108" i="1" s="1"/>
  <c r="I109" i="1"/>
  <c r="I110" i="1"/>
  <c r="I111" i="1"/>
  <c r="I112" i="1"/>
  <c r="L112" i="1" s="1"/>
  <c r="M112" i="1" s="1"/>
  <c r="I113" i="1"/>
  <c r="I114" i="1"/>
  <c r="J114" i="1" s="1"/>
  <c r="I115" i="1"/>
  <c r="J115" i="1" s="1"/>
  <c r="I116" i="1"/>
  <c r="J116" i="1" s="1"/>
  <c r="I117" i="1"/>
  <c r="I118" i="1"/>
  <c r="L118" i="1" s="1"/>
  <c r="M118" i="1" s="1"/>
  <c r="I119" i="1"/>
  <c r="I120" i="1"/>
  <c r="L120" i="1" s="1"/>
  <c r="M120" i="1" s="1"/>
  <c r="I121" i="1"/>
  <c r="I122" i="1"/>
  <c r="J122" i="1" s="1"/>
  <c r="I123" i="1"/>
  <c r="J123" i="1" s="1"/>
  <c r="I124" i="1"/>
  <c r="J124" i="1" s="1"/>
  <c r="I125" i="1"/>
  <c r="I126" i="1"/>
  <c r="L126" i="1" s="1"/>
  <c r="M126" i="1" s="1"/>
  <c r="I127" i="1"/>
  <c r="I128" i="1"/>
  <c r="L128" i="1" s="1"/>
  <c r="M128" i="1" s="1"/>
  <c r="I129" i="1"/>
  <c r="I130" i="1"/>
  <c r="L130" i="1" s="1"/>
  <c r="M130" i="1" s="1"/>
  <c r="I131" i="1"/>
  <c r="J131" i="1" s="1"/>
  <c r="I132" i="1"/>
  <c r="J132" i="1" s="1"/>
  <c r="I133" i="1"/>
  <c r="I134" i="1"/>
  <c r="J134" i="1" s="1"/>
  <c r="I135" i="1"/>
  <c r="I136" i="1"/>
  <c r="L136" i="1" s="1"/>
  <c r="M136" i="1" s="1"/>
  <c r="I137" i="1"/>
  <c r="I138" i="1"/>
  <c r="J138" i="1" s="1"/>
  <c r="I139" i="1"/>
  <c r="J139" i="1" s="1"/>
  <c r="I140" i="1"/>
  <c r="J140" i="1" s="1"/>
  <c r="I141" i="1"/>
  <c r="I142" i="1"/>
  <c r="L142" i="1" s="1"/>
  <c r="M142" i="1" s="1"/>
  <c r="I143" i="1"/>
  <c r="I144" i="1"/>
  <c r="L144" i="1" s="1"/>
  <c r="M144" i="1" s="1"/>
  <c r="I145" i="1"/>
  <c r="I146" i="1"/>
  <c r="J146" i="1" s="1"/>
  <c r="I147" i="1"/>
  <c r="J147" i="1" s="1"/>
  <c r="I148" i="1"/>
  <c r="J148" i="1" s="1"/>
  <c r="I149" i="1"/>
  <c r="I150" i="1"/>
  <c r="L150" i="1" s="1"/>
  <c r="M150" i="1" s="1"/>
  <c r="I151" i="1"/>
  <c r="I152" i="1"/>
  <c r="L152" i="1" s="1"/>
  <c r="M152" i="1" s="1"/>
  <c r="I153" i="1"/>
  <c r="I154" i="1"/>
  <c r="L154" i="1" s="1"/>
  <c r="M154" i="1" s="1"/>
  <c r="I155" i="1"/>
  <c r="J155" i="1" s="1"/>
  <c r="I156" i="1"/>
  <c r="J156" i="1" s="1"/>
  <c r="I157" i="1"/>
  <c r="I158" i="1"/>
  <c r="I159" i="1"/>
  <c r="I160" i="1"/>
  <c r="L160" i="1" s="1"/>
  <c r="M160" i="1" s="1"/>
  <c r="I161" i="1"/>
  <c r="I162" i="1"/>
  <c r="J162" i="1" s="1"/>
  <c r="I163" i="1"/>
  <c r="J163" i="1" s="1"/>
  <c r="I164" i="1"/>
  <c r="J164" i="1" s="1"/>
  <c r="I165" i="1"/>
  <c r="I166" i="1"/>
  <c r="L166" i="1" s="1"/>
  <c r="M166" i="1" s="1"/>
  <c r="I167" i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I174" i="1"/>
  <c r="L174" i="1" s="1"/>
  <c r="M174" i="1" s="1"/>
  <c r="I175" i="1"/>
  <c r="I176" i="1"/>
  <c r="L176" i="1" s="1"/>
  <c r="M176" i="1" s="1"/>
  <c r="I177" i="1"/>
  <c r="J177" i="1" s="1"/>
  <c r="I178" i="1"/>
  <c r="J178" i="1" s="1"/>
  <c r="I179" i="1"/>
  <c r="J179" i="1" s="1"/>
  <c r="I180" i="1"/>
  <c r="J180" i="1" s="1"/>
  <c r="I181" i="1"/>
  <c r="I182" i="1"/>
  <c r="L182" i="1" s="1"/>
  <c r="M182" i="1" s="1"/>
  <c r="I183" i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I190" i="1"/>
  <c r="L190" i="1" s="1"/>
  <c r="M190" i="1" s="1"/>
  <c r="I191" i="1"/>
  <c r="I192" i="1"/>
  <c r="L192" i="1" s="1"/>
  <c r="M192" i="1" s="1"/>
  <c r="I193" i="1"/>
  <c r="J193" i="1" s="1"/>
  <c r="I194" i="1"/>
  <c r="J194" i="1" s="1"/>
  <c r="I195" i="1"/>
  <c r="J195" i="1" s="1"/>
  <c r="I196" i="1"/>
  <c r="J196" i="1" s="1"/>
  <c r="I197" i="1"/>
  <c r="I198" i="1"/>
  <c r="L198" i="1" s="1"/>
  <c r="M198" i="1" s="1"/>
  <c r="I199" i="1"/>
  <c r="I200" i="1"/>
  <c r="L200" i="1" s="1"/>
  <c r="M200" i="1" s="1"/>
  <c r="I201" i="1"/>
  <c r="J201" i="1" s="1"/>
  <c r="I202" i="1"/>
  <c r="J202" i="1" s="1"/>
  <c r="I203" i="1"/>
  <c r="J203" i="1" s="1"/>
  <c r="I204" i="1"/>
  <c r="J204" i="1" s="1"/>
  <c r="I205" i="1"/>
  <c r="I206" i="1"/>
  <c r="I207" i="1"/>
  <c r="I208" i="1"/>
  <c r="L208" i="1" s="1"/>
  <c r="M208" i="1" s="1"/>
  <c r="I209" i="1"/>
  <c r="J209" i="1" s="1"/>
  <c r="I210" i="1"/>
  <c r="L210" i="1" s="1"/>
  <c r="M210" i="1" s="1"/>
  <c r="I211" i="1"/>
  <c r="J211" i="1" s="1"/>
  <c r="I212" i="1"/>
  <c r="J212" i="1" s="1"/>
  <c r="I213" i="1"/>
  <c r="I214" i="1"/>
  <c r="J214" i="1" s="1"/>
  <c r="I215" i="1"/>
  <c r="I216" i="1"/>
  <c r="J216" i="1" s="1"/>
  <c r="I217" i="1"/>
  <c r="J217" i="1" s="1"/>
  <c r="I218" i="1"/>
  <c r="L218" i="1" s="1"/>
  <c r="M218" i="1" s="1"/>
  <c r="I219" i="1"/>
  <c r="J219" i="1" s="1"/>
  <c r="I220" i="1"/>
  <c r="J220" i="1" s="1"/>
  <c r="I221" i="1"/>
  <c r="I222" i="1"/>
  <c r="I223" i="1"/>
  <c r="I224" i="1"/>
  <c r="I225" i="1"/>
  <c r="J225" i="1" s="1"/>
  <c r="I226" i="1"/>
  <c r="J226" i="1" s="1"/>
  <c r="I227" i="1"/>
  <c r="J227" i="1" s="1"/>
  <c r="I228" i="1"/>
  <c r="J228" i="1" s="1"/>
  <c r="I229" i="1"/>
  <c r="I230" i="1"/>
  <c r="L230" i="1" s="1"/>
  <c r="M230" i="1" s="1"/>
  <c r="I231" i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I238" i="1"/>
  <c r="L238" i="1" s="1"/>
  <c r="M238" i="1" s="1"/>
  <c r="I239" i="1"/>
  <c r="I240" i="1"/>
  <c r="L240" i="1" s="1"/>
  <c r="M240" i="1" s="1"/>
  <c r="I241" i="1"/>
  <c r="J241" i="1" s="1"/>
  <c r="I242" i="1"/>
  <c r="L242" i="1" s="1"/>
  <c r="M242" i="1" s="1"/>
  <c r="I243" i="1"/>
  <c r="J243" i="1" s="1"/>
  <c r="I244" i="1"/>
  <c r="J244" i="1" s="1"/>
  <c r="I245" i="1"/>
  <c r="I246" i="1"/>
  <c r="L246" i="1" s="1"/>
  <c r="M246" i="1" s="1"/>
  <c r="I247" i="1"/>
  <c r="I248" i="1"/>
  <c r="J248" i="1" s="1"/>
  <c r="I249" i="1"/>
  <c r="J249" i="1" s="1"/>
  <c r="I250" i="1"/>
  <c r="L250" i="1" s="1"/>
  <c r="M250" i="1" s="1"/>
  <c r="I251" i="1"/>
  <c r="J251" i="1" s="1"/>
  <c r="I252" i="1"/>
  <c r="J252" i="1" s="1"/>
  <c r="I253" i="1"/>
  <c r="I254" i="1"/>
  <c r="L254" i="1" s="1"/>
  <c r="M254" i="1" s="1"/>
  <c r="I255" i="1"/>
  <c r="I256" i="1"/>
  <c r="L256" i="1" s="1"/>
  <c r="M256" i="1" s="1"/>
  <c r="I257" i="1"/>
  <c r="J257" i="1" s="1"/>
  <c r="I258" i="1"/>
  <c r="J258" i="1" s="1"/>
  <c r="I259" i="1"/>
  <c r="J259" i="1" s="1"/>
  <c r="I260" i="1"/>
  <c r="J260" i="1" s="1"/>
  <c r="I261" i="1"/>
  <c r="I262" i="1"/>
  <c r="L262" i="1" s="1"/>
  <c r="M262" i="1" s="1"/>
  <c r="I263" i="1"/>
  <c r="I264" i="1"/>
  <c r="L264" i="1" s="1"/>
  <c r="M264" i="1" s="1"/>
  <c r="I265" i="1"/>
  <c r="J265" i="1" s="1"/>
  <c r="I266" i="1"/>
  <c r="J266" i="1" s="1"/>
  <c r="I267" i="1"/>
  <c r="J267" i="1" s="1"/>
  <c r="I268" i="1"/>
  <c r="J268" i="1" s="1"/>
  <c r="I269" i="1"/>
  <c r="I270" i="1"/>
  <c r="I271" i="1"/>
  <c r="I272" i="1"/>
  <c r="L272" i="1" s="1"/>
  <c r="M272" i="1" s="1"/>
  <c r="I273" i="1"/>
  <c r="J273" i="1" s="1"/>
  <c r="I274" i="1"/>
  <c r="L274" i="1" s="1"/>
  <c r="M274" i="1" s="1"/>
  <c r="I275" i="1"/>
  <c r="J275" i="1" s="1"/>
  <c r="I276" i="1"/>
  <c r="J276" i="1" s="1"/>
  <c r="I277" i="1"/>
  <c r="I278" i="1"/>
  <c r="J278" i="1" s="1"/>
  <c r="I279" i="1"/>
  <c r="I280" i="1"/>
  <c r="J280" i="1" s="1"/>
  <c r="I281" i="1"/>
  <c r="J281" i="1" s="1"/>
  <c r="I282" i="1"/>
  <c r="L282" i="1" s="1"/>
  <c r="M282" i="1" s="1"/>
  <c r="I283" i="1"/>
  <c r="J283" i="1" s="1"/>
  <c r="I284" i="1"/>
  <c r="J284" i="1" s="1"/>
  <c r="I285" i="1"/>
  <c r="I286" i="1"/>
  <c r="I287" i="1"/>
  <c r="I288" i="1"/>
  <c r="I289" i="1"/>
  <c r="J289" i="1" s="1"/>
  <c r="I290" i="1"/>
  <c r="J290" i="1" s="1"/>
  <c r="I291" i="1"/>
  <c r="J291" i="1" s="1"/>
  <c r="I6" i="1"/>
  <c r="J6" i="1" s="1"/>
  <c r="L178" i="1" l="1"/>
  <c r="M178" i="1" s="1"/>
  <c r="L98" i="1"/>
  <c r="M98" i="1" s="1"/>
  <c r="L34" i="1"/>
  <c r="M34" i="1" s="1"/>
  <c r="L161" i="1"/>
  <c r="M161" i="1" s="1"/>
  <c r="J161" i="1"/>
  <c r="L145" i="1"/>
  <c r="M145" i="1" s="1"/>
  <c r="J145" i="1"/>
  <c r="L121" i="1"/>
  <c r="M121" i="1" s="1"/>
  <c r="J121" i="1"/>
  <c r="L97" i="1"/>
  <c r="M97" i="1" s="1"/>
  <c r="J97" i="1"/>
  <c r="L81" i="1"/>
  <c r="M81" i="1" s="1"/>
  <c r="J81" i="1"/>
  <c r="L49" i="1"/>
  <c r="M49" i="1" s="1"/>
  <c r="J49" i="1"/>
  <c r="L41" i="1"/>
  <c r="M41" i="1" s="1"/>
  <c r="J41" i="1"/>
  <c r="L9" i="1"/>
  <c r="M9" i="1" s="1"/>
  <c r="J9" i="1"/>
  <c r="L186" i="1"/>
  <c r="M186" i="1" s="1"/>
  <c r="L122" i="1"/>
  <c r="M122" i="1" s="1"/>
  <c r="L258" i="1"/>
  <c r="M258" i="1" s="1"/>
  <c r="L194" i="1"/>
  <c r="M194" i="1" s="1"/>
  <c r="L185" i="1"/>
  <c r="M185" i="1" s="1"/>
  <c r="L146" i="1"/>
  <c r="M146" i="1" s="1"/>
  <c r="L18" i="1"/>
  <c r="M18" i="1" s="1"/>
  <c r="J277" i="1"/>
  <c r="L277" i="1"/>
  <c r="M277" i="1" s="1"/>
  <c r="J269" i="1"/>
  <c r="L269" i="1"/>
  <c r="M269" i="1" s="1"/>
  <c r="J253" i="1"/>
  <c r="L253" i="1"/>
  <c r="M253" i="1" s="1"/>
  <c r="J245" i="1"/>
  <c r="L245" i="1"/>
  <c r="M245" i="1" s="1"/>
  <c r="J229" i="1"/>
  <c r="L229" i="1"/>
  <c r="M229" i="1" s="1"/>
  <c r="J221" i="1"/>
  <c r="L221" i="1"/>
  <c r="M221" i="1" s="1"/>
  <c r="J205" i="1"/>
  <c r="L205" i="1"/>
  <c r="M205" i="1" s="1"/>
  <c r="J197" i="1"/>
  <c r="L197" i="1"/>
  <c r="M197" i="1" s="1"/>
  <c r="J181" i="1"/>
  <c r="L181" i="1"/>
  <c r="M181" i="1" s="1"/>
  <c r="J165" i="1"/>
  <c r="L165" i="1"/>
  <c r="M165" i="1" s="1"/>
  <c r="J141" i="1"/>
  <c r="L141" i="1"/>
  <c r="M141" i="1" s="1"/>
  <c r="L290" i="1"/>
  <c r="M290" i="1" s="1"/>
  <c r="L281" i="1"/>
  <c r="M281" i="1" s="1"/>
  <c r="L244" i="1"/>
  <c r="M244" i="1" s="1"/>
  <c r="L226" i="1"/>
  <c r="M226" i="1" s="1"/>
  <c r="L217" i="1"/>
  <c r="M217" i="1" s="1"/>
  <c r="L180" i="1"/>
  <c r="M180" i="1" s="1"/>
  <c r="L162" i="1"/>
  <c r="M162" i="1" s="1"/>
  <c r="L114" i="1"/>
  <c r="M114" i="1" s="1"/>
  <c r="L100" i="1"/>
  <c r="M100" i="1" s="1"/>
  <c r="L50" i="1"/>
  <c r="M50" i="1" s="1"/>
  <c r="L36" i="1"/>
  <c r="M36" i="1" s="1"/>
  <c r="J262" i="1"/>
  <c r="J246" i="1"/>
  <c r="J230" i="1"/>
  <c r="J198" i="1"/>
  <c r="J182" i="1"/>
  <c r="J166" i="1"/>
  <c r="J150" i="1"/>
  <c r="J118" i="1"/>
  <c r="J102" i="1"/>
  <c r="J86" i="1"/>
  <c r="J54" i="1"/>
  <c r="J38" i="1"/>
  <c r="J22" i="1"/>
  <c r="L289" i="1"/>
  <c r="M289" i="1" s="1"/>
  <c r="L280" i="1"/>
  <c r="M280" i="1" s="1"/>
  <c r="L252" i="1"/>
  <c r="M252" i="1" s="1"/>
  <c r="L243" i="1"/>
  <c r="M243" i="1" s="1"/>
  <c r="L234" i="1"/>
  <c r="M234" i="1" s="1"/>
  <c r="L225" i="1"/>
  <c r="M225" i="1" s="1"/>
  <c r="L216" i="1"/>
  <c r="M216" i="1" s="1"/>
  <c r="L188" i="1"/>
  <c r="M188" i="1" s="1"/>
  <c r="L179" i="1"/>
  <c r="M179" i="1" s="1"/>
  <c r="L170" i="1"/>
  <c r="M170" i="1" s="1"/>
  <c r="L138" i="1"/>
  <c r="M138" i="1" s="1"/>
  <c r="L124" i="1"/>
  <c r="M124" i="1" s="1"/>
  <c r="L99" i="1"/>
  <c r="M99" i="1" s="1"/>
  <c r="L74" i="1"/>
  <c r="M74" i="1" s="1"/>
  <c r="L60" i="1"/>
  <c r="M60" i="1" s="1"/>
  <c r="L35" i="1"/>
  <c r="M35" i="1" s="1"/>
  <c r="L10" i="1"/>
  <c r="M10" i="1" s="1"/>
  <c r="J274" i="1"/>
  <c r="J242" i="1"/>
  <c r="J210" i="1"/>
  <c r="J130" i="1"/>
  <c r="J82" i="1"/>
  <c r="J66" i="1"/>
  <c r="L129" i="1"/>
  <c r="M129" i="1" s="1"/>
  <c r="J129" i="1"/>
  <c r="L89" i="1"/>
  <c r="M89" i="1" s="1"/>
  <c r="J89" i="1"/>
  <c r="L57" i="1"/>
  <c r="M57" i="1" s="1"/>
  <c r="J57" i="1"/>
  <c r="L17" i="1"/>
  <c r="M17" i="1" s="1"/>
  <c r="J17" i="1"/>
  <c r="L58" i="1"/>
  <c r="M58" i="1" s="1"/>
  <c r="L249" i="1"/>
  <c r="M249" i="1" s="1"/>
  <c r="L284" i="1"/>
  <c r="M284" i="1" s="1"/>
  <c r="L266" i="1"/>
  <c r="M266" i="1" s="1"/>
  <c r="L257" i="1"/>
  <c r="M257" i="1" s="1"/>
  <c r="L248" i="1"/>
  <c r="M248" i="1" s="1"/>
  <c r="L220" i="1"/>
  <c r="M220" i="1" s="1"/>
  <c r="L202" i="1"/>
  <c r="M202" i="1" s="1"/>
  <c r="L193" i="1"/>
  <c r="M193" i="1" s="1"/>
  <c r="L184" i="1"/>
  <c r="M184" i="1" s="1"/>
  <c r="L106" i="1"/>
  <c r="M106" i="1" s="1"/>
  <c r="L92" i="1"/>
  <c r="M92" i="1" s="1"/>
  <c r="L42" i="1"/>
  <c r="M42" i="1" s="1"/>
  <c r="L28" i="1"/>
  <c r="M28" i="1" s="1"/>
  <c r="J282" i="1"/>
  <c r="J250" i="1"/>
  <c r="J218" i="1"/>
  <c r="J154" i="1"/>
  <c r="J90" i="1"/>
  <c r="J26" i="1"/>
  <c r="I293" i="1"/>
  <c r="J293" i="1" s="1"/>
  <c r="L137" i="1"/>
  <c r="M137" i="1" s="1"/>
  <c r="J137" i="1"/>
  <c r="L105" i="1"/>
  <c r="M105" i="1" s="1"/>
  <c r="J105" i="1"/>
  <c r="L65" i="1"/>
  <c r="M65" i="1" s="1"/>
  <c r="J65" i="1"/>
  <c r="L33" i="1"/>
  <c r="M33" i="1" s="1"/>
  <c r="J33" i="1"/>
  <c r="L177" i="1"/>
  <c r="M177" i="1" s="1"/>
  <c r="L6" i="1"/>
  <c r="L293" i="1" s="1"/>
  <c r="M293" i="1" s="1"/>
  <c r="L265" i="1"/>
  <c r="M265" i="1" s="1"/>
  <c r="L228" i="1"/>
  <c r="M228" i="1" s="1"/>
  <c r="L201" i="1"/>
  <c r="M201" i="1" s="1"/>
  <c r="L164" i="1"/>
  <c r="M164" i="1" s="1"/>
  <c r="L116" i="1"/>
  <c r="M116" i="1" s="1"/>
  <c r="L52" i="1"/>
  <c r="M52" i="1" s="1"/>
  <c r="J264" i="1"/>
  <c r="J200" i="1"/>
  <c r="J152" i="1"/>
  <c r="J136" i="1"/>
  <c r="J120" i="1"/>
  <c r="J104" i="1"/>
  <c r="J88" i="1"/>
  <c r="J72" i="1"/>
  <c r="J56" i="1"/>
  <c r="J40" i="1"/>
  <c r="J24" i="1"/>
  <c r="J8" i="1"/>
  <c r="L153" i="1"/>
  <c r="M153" i="1" s="1"/>
  <c r="J153" i="1"/>
  <c r="L113" i="1"/>
  <c r="M113" i="1" s="1"/>
  <c r="J113" i="1"/>
  <c r="L73" i="1"/>
  <c r="M73" i="1" s="1"/>
  <c r="J73" i="1"/>
  <c r="L25" i="1"/>
  <c r="M25" i="1" s="1"/>
  <c r="J25" i="1"/>
  <c r="L241" i="1"/>
  <c r="M241" i="1" s="1"/>
  <c r="J285" i="1"/>
  <c r="L285" i="1"/>
  <c r="M285" i="1" s="1"/>
  <c r="J261" i="1"/>
  <c r="L261" i="1"/>
  <c r="M261" i="1" s="1"/>
  <c r="J237" i="1"/>
  <c r="L237" i="1"/>
  <c r="M237" i="1" s="1"/>
  <c r="J213" i="1"/>
  <c r="L213" i="1"/>
  <c r="M213" i="1" s="1"/>
  <c r="J189" i="1"/>
  <c r="L189" i="1"/>
  <c r="M189" i="1" s="1"/>
  <c r="J173" i="1"/>
  <c r="L173" i="1"/>
  <c r="M173" i="1" s="1"/>
  <c r="J157" i="1"/>
  <c r="L157" i="1"/>
  <c r="M157" i="1" s="1"/>
  <c r="J149" i="1"/>
  <c r="L149" i="1"/>
  <c r="M149" i="1" s="1"/>
  <c r="J133" i="1"/>
  <c r="L133" i="1"/>
  <c r="M133" i="1" s="1"/>
  <c r="J125" i="1"/>
  <c r="L125" i="1"/>
  <c r="M125" i="1" s="1"/>
  <c r="J117" i="1"/>
  <c r="L117" i="1"/>
  <c r="M117" i="1" s="1"/>
  <c r="J109" i="1"/>
  <c r="L109" i="1"/>
  <c r="M109" i="1" s="1"/>
  <c r="J101" i="1"/>
  <c r="L101" i="1"/>
  <c r="M101" i="1" s="1"/>
  <c r="J93" i="1"/>
  <c r="L93" i="1"/>
  <c r="M93" i="1" s="1"/>
  <c r="J85" i="1"/>
  <c r="L85" i="1"/>
  <c r="M85" i="1" s="1"/>
  <c r="J77" i="1"/>
  <c r="L77" i="1"/>
  <c r="M77" i="1" s="1"/>
  <c r="J69" i="1"/>
  <c r="L69" i="1"/>
  <c r="M69" i="1" s="1"/>
  <c r="J61" i="1"/>
  <c r="L61" i="1"/>
  <c r="M61" i="1" s="1"/>
  <c r="J53" i="1"/>
  <c r="L53" i="1"/>
  <c r="M53" i="1" s="1"/>
  <c r="J45" i="1"/>
  <c r="L45" i="1"/>
  <c r="M45" i="1" s="1"/>
  <c r="J37" i="1"/>
  <c r="L37" i="1"/>
  <c r="M37" i="1" s="1"/>
  <c r="J29" i="1"/>
  <c r="L29" i="1"/>
  <c r="M29" i="1" s="1"/>
  <c r="J21" i="1"/>
  <c r="L21" i="1"/>
  <c r="M21" i="1" s="1"/>
  <c r="J13" i="1"/>
  <c r="L13" i="1"/>
  <c r="M13" i="1" s="1"/>
  <c r="L273" i="1"/>
  <c r="M273" i="1" s="1"/>
  <c r="L236" i="1"/>
  <c r="M236" i="1" s="1"/>
  <c r="L209" i="1"/>
  <c r="M209" i="1" s="1"/>
  <c r="L172" i="1"/>
  <c r="M172" i="1" s="1"/>
  <c r="L140" i="1"/>
  <c r="M140" i="1" s="1"/>
  <c r="L76" i="1"/>
  <c r="M76" i="1" s="1"/>
  <c r="L12" i="1"/>
  <c r="M12" i="1" s="1"/>
  <c r="M6" i="1" l="1"/>
</calcChain>
</file>

<file path=xl/comments1.xml><?xml version="1.0" encoding="utf-8"?>
<comments xmlns="http://schemas.openxmlformats.org/spreadsheetml/2006/main">
  <authors>
    <author>Sara Barnes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Includes 9/20 plus 2/20 plus 4yr old at risk plus virtual.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Code 99 Line 100.</t>
        </r>
      </text>
    </comment>
  </commentList>
</comments>
</file>

<file path=xl/connections.xml><?xml version="1.0" encoding="utf-8"?>
<connections xmlns="http://schemas.openxmlformats.org/spreadsheetml/2006/main">
  <connection id="1" keepAlive="1" name="Connection" type="5" refreshedVersion="4">
    <dbPr connection="Provider=MSOLAP.4;Integrated Security=SSPI;Persist Security Info=True;Initial Catalog=Budget_A;Data Source=SVVESQLOLAPP;MDX Compatibility=1;Safety Options=2;MDX Missing Member Mode=Error" command="Budget A_Current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Connection"/>
    <s v="{[Funds].[Funds].&amp;[99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<sst xmlns="http://schemas.openxmlformats.org/spreadsheetml/2006/main" count="1772" uniqueCount="698">
  <si>
    <t>Actual</t>
  </si>
  <si>
    <t>D0101</t>
  </si>
  <si>
    <t>D0102</t>
  </si>
  <si>
    <t>D0103</t>
  </si>
  <si>
    <t>D0105</t>
  </si>
  <si>
    <t>D0106</t>
  </si>
  <si>
    <t>D0107</t>
  </si>
  <si>
    <t>D0108</t>
  </si>
  <si>
    <t>D0109</t>
  </si>
  <si>
    <t>D0110</t>
  </si>
  <si>
    <t>D0111</t>
  </si>
  <si>
    <t>D0112</t>
  </si>
  <si>
    <t>D0113</t>
  </si>
  <si>
    <t>D0114</t>
  </si>
  <si>
    <t>D0115</t>
  </si>
  <si>
    <t>D0200</t>
  </si>
  <si>
    <t>D0202</t>
  </si>
  <si>
    <t>D0203</t>
  </si>
  <si>
    <t>D0204</t>
  </si>
  <si>
    <t>D0205</t>
  </si>
  <si>
    <t>D0206</t>
  </si>
  <si>
    <t>D0207</t>
  </si>
  <si>
    <t>D0208</t>
  </si>
  <si>
    <t>D0209</t>
  </si>
  <si>
    <t>D0210</t>
  </si>
  <si>
    <t>D0211</t>
  </si>
  <si>
    <t>D0212</t>
  </si>
  <si>
    <t>D0214</t>
  </si>
  <si>
    <t>D0215</t>
  </si>
  <si>
    <t>D0216</t>
  </si>
  <si>
    <t>D0217</t>
  </si>
  <si>
    <t>D0218</t>
  </si>
  <si>
    <t>D0219</t>
  </si>
  <si>
    <t>D0220</t>
  </si>
  <si>
    <t>D0223</t>
  </si>
  <si>
    <t>D0224</t>
  </si>
  <si>
    <t>D0225</t>
  </si>
  <si>
    <t>D0226</t>
  </si>
  <si>
    <t>D0227</t>
  </si>
  <si>
    <t>D0229</t>
  </si>
  <si>
    <t>D0230</t>
  </si>
  <si>
    <t>D0231</t>
  </si>
  <si>
    <t>D0232</t>
  </si>
  <si>
    <t>D0233</t>
  </si>
  <si>
    <t>D0234</t>
  </si>
  <si>
    <t>D0235</t>
  </si>
  <si>
    <t>D0237</t>
  </si>
  <si>
    <t>D0239</t>
  </si>
  <si>
    <t>D0240</t>
  </si>
  <si>
    <t>D0241</t>
  </si>
  <si>
    <t>D0242</t>
  </si>
  <si>
    <t>D0243</t>
  </si>
  <si>
    <t>D0244</t>
  </si>
  <si>
    <t>D0245</t>
  </si>
  <si>
    <t>D0246</t>
  </si>
  <si>
    <t>D0247</t>
  </si>
  <si>
    <t>D0248</t>
  </si>
  <si>
    <t>D0249</t>
  </si>
  <si>
    <t>D0250</t>
  </si>
  <si>
    <t>D0251</t>
  </si>
  <si>
    <t>D0252</t>
  </si>
  <si>
    <t>D0253</t>
  </si>
  <si>
    <t>D0254</t>
  </si>
  <si>
    <t>D0255</t>
  </si>
  <si>
    <t>D0256</t>
  </si>
  <si>
    <t>D0257</t>
  </si>
  <si>
    <t>D0258</t>
  </si>
  <si>
    <t>D0259</t>
  </si>
  <si>
    <t>D0260</t>
  </si>
  <si>
    <t>D0261</t>
  </si>
  <si>
    <t>D0262</t>
  </si>
  <si>
    <t>D0263</t>
  </si>
  <si>
    <t>D0264</t>
  </si>
  <si>
    <t>D0265</t>
  </si>
  <si>
    <t>D0266</t>
  </si>
  <si>
    <t>D0267</t>
  </si>
  <si>
    <t>D0268</t>
  </si>
  <si>
    <t>D0269</t>
  </si>
  <si>
    <t>D0270</t>
  </si>
  <si>
    <t>D0271</t>
  </si>
  <si>
    <t>D0272</t>
  </si>
  <si>
    <t>D0273</t>
  </si>
  <si>
    <t>D0274</t>
  </si>
  <si>
    <t>D0275</t>
  </si>
  <si>
    <t>D0281</t>
  </si>
  <si>
    <t>D0282</t>
  </si>
  <si>
    <t>D0283</t>
  </si>
  <si>
    <t>D0284</t>
  </si>
  <si>
    <t>D0285</t>
  </si>
  <si>
    <t>D0286</t>
  </si>
  <si>
    <t>D0287</t>
  </si>
  <si>
    <t>D0288</t>
  </si>
  <si>
    <t>D0289</t>
  </si>
  <si>
    <t>D0290</t>
  </si>
  <si>
    <t>D0291</t>
  </si>
  <si>
    <t>D0292</t>
  </si>
  <si>
    <t>D0293</t>
  </si>
  <si>
    <t>D0294</t>
  </si>
  <si>
    <t>D0297</t>
  </si>
  <si>
    <t>D0298</t>
  </si>
  <si>
    <t>D0299</t>
  </si>
  <si>
    <t>D0300</t>
  </si>
  <si>
    <t>D0303</t>
  </si>
  <si>
    <t>D0305</t>
  </si>
  <si>
    <t>D0306</t>
  </si>
  <si>
    <t>D0307</t>
  </si>
  <si>
    <t>D0308</t>
  </si>
  <si>
    <t>D0309</t>
  </si>
  <si>
    <t>D0310</t>
  </si>
  <si>
    <t>D0311</t>
  </si>
  <si>
    <t>D0312</t>
  </si>
  <si>
    <t>D0313</t>
  </si>
  <si>
    <t>D0314</t>
  </si>
  <si>
    <t>D0315</t>
  </si>
  <si>
    <t>D0316</t>
  </si>
  <si>
    <t>D0320</t>
  </si>
  <si>
    <t>D0321</t>
  </si>
  <si>
    <t>D0322</t>
  </si>
  <si>
    <t>D0323</t>
  </si>
  <si>
    <t>D0325</t>
  </si>
  <si>
    <t>D0326</t>
  </si>
  <si>
    <t>D0327</t>
  </si>
  <si>
    <t>D0329</t>
  </si>
  <si>
    <t>D0330</t>
  </si>
  <si>
    <t>D0331</t>
  </si>
  <si>
    <t>D0332</t>
  </si>
  <si>
    <t>D0333</t>
  </si>
  <si>
    <t>D0334</t>
  </si>
  <si>
    <t>D0335</t>
  </si>
  <si>
    <t>D0336</t>
  </si>
  <si>
    <t>D0337</t>
  </si>
  <si>
    <t>D0338</t>
  </si>
  <si>
    <t>D0339</t>
  </si>
  <si>
    <t>D0340</t>
  </si>
  <si>
    <t>D0341</t>
  </si>
  <si>
    <t>D0342</t>
  </si>
  <si>
    <t>D0343</t>
  </si>
  <si>
    <t>D0344</t>
  </si>
  <si>
    <t>D0345</t>
  </si>
  <si>
    <t>D0346</t>
  </si>
  <si>
    <t>D0347</t>
  </si>
  <si>
    <t>D0348</t>
  </si>
  <si>
    <t>D0349</t>
  </si>
  <si>
    <t>D0350</t>
  </si>
  <si>
    <t>D0351</t>
  </si>
  <si>
    <t>D0352</t>
  </si>
  <si>
    <t>D0353</t>
  </si>
  <si>
    <t>D0355</t>
  </si>
  <si>
    <t>D0356</t>
  </si>
  <si>
    <t>D0357</t>
  </si>
  <si>
    <t>D0358</t>
  </si>
  <si>
    <t>D0359</t>
  </si>
  <si>
    <t>D0360</t>
  </si>
  <si>
    <t>D0361</t>
  </si>
  <si>
    <t>D0362</t>
  </si>
  <si>
    <t>D0363</t>
  </si>
  <si>
    <t>D0364</t>
  </si>
  <si>
    <t>D0365</t>
  </si>
  <si>
    <t>D0366</t>
  </si>
  <si>
    <t>D0367</t>
  </si>
  <si>
    <t>D0368</t>
  </si>
  <si>
    <t>D0369</t>
  </si>
  <si>
    <t>D0371</t>
  </si>
  <si>
    <t>D0372</t>
  </si>
  <si>
    <t>D0373</t>
  </si>
  <si>
    <t>D0374</t>
  </si>
  <si>
    <t>D0375</t>
  </si>
  <si>
    <t>D0376</t>
  </si>
  <si>
    <t>D0377</t>
  </si>
  <si>
    <t>D0378</t>
  </si>
  <si>
    <t>D0379</t>
  </si>
  <si>
    <t>D0380</t>
  </si>
  <si>
    <t>D0381</t>
  </si>
  <si>
    <t>D0382</t>
  </si>
  <si>
    <t>D0383</t>
  </si>
  <si>
    <t>D0384</t>
  </si>
  <si>
    <t>D0385</t>
  </si>
  <si>
    <t>D0386</t>
  </si>
  <si>
    <t>D0387</t>
  </si>
  <si>
    <t>D0388</t>
  </si>
  <si>
    <t>D0389</t>
  </si>
  <si>
    <t>D0390</t>
  </si>
  <si>
    <t>D0392</t>
  </si>
  <si>
    <t>D0393</t>
  </si>
  <si>
    <t>D0394</t>
  </si>
  <si>
    <t>D0395</t>
  </si>
  <si>
    <t>D0396</t>
  </si>
  <si>
    <t>D0397</t>
  </si>
  <si>
    <t>D0398</t>
  </si>
  <si>
    <t>D0399</t>
  </si>
  <si>
    <t>D0400</t>
  </si>
  <si>
    <t>D0401</t>
  </si>
  <si>
    <t>D0402</t>
  </si>
  <si>
    <t>D0403</t>
  </si>
  <si>
    <t>D0404</t>
  </si>
  <si>
    <t>D0405</t>
  </si>
  <si>
    <t>D0407</t>
  </si>
  <si>
    <t>D0408</t>
  </si>
  <si>
    <t>D0409</t>
  </si>
  <si>
    <t>D0410</t>
  </si>
  <si>
    <t>D0411</t>
  </si>
  <si>
    <t>D0412</t>
  </si>
  <si>
    <t>D0413</t>
  </si>
  <si>
    <t>D0415</t>
  </si>
  <si>
    <t>D0416</t>
  </si>
  <si>
    <t>D0417</t>
  </si>
  <si>
    <t>D0418</t>
  </si>
  <si>
    <t>D0419</t>
  </si>
  <si>
    <t>D0420</t>
  </si>
  <si>
    <t>D0421</t>
  </si>
  <si>
    <t>D0422</t>
  </si>
  <si>
    <t>D0423</t>
  </si>
  <si>
    <t>D0426</t>
  </si>
  <si>
    <t>D0428</t>
  </si>
  <si>
    <t>D0429</t>
  </si>
  <si>
    <t>D0430</t>
  </si>
  <si>
    <t>D0431</t>
  </si>
  <si>
    <t>D0432</t>
  </si>
  <si>
    <t>D0434</t>
  </si>
  <si>
    <t>D0435</t>
  </si>
  <si>
    <t>D0436</t>
  </si>
  <si>
    <t>D0437</t>
  </si>
  <si>
    <t>D0438</t>
  </si>
  <si>
    <t>D0439</t>
  </si>
  <si>
    <t>D0440</t>
  </si>
  <si>
    <t>D0443</t>
  </si>
  <si>
    <t>D0444</t>
  </si>
  <si>
    <t>D0445</t>
  </si>
  <si>
    <t>D0446</t>
  </si>
  <si>
    <t>D0447</t>
  </si>
  <si>
    <t>D0448</t>
  </si>
  <si>
    <t>D0449</t>
  </si>
  <si>
    <t>D0450</t>
  </si>
  <si>
    <t>D0452</t>
  </si>
  <si>
    <t>D0453</t>
  </si>
  <si>
    <t>D0454</t>
  </si>
  <si>
    <t>D0456</t>
  </si>
  <si>
    <t>D0457</t>
  </si>
  <si>
    <t>D0458</t>
  </si>
  <si>
    <t>D0459</t>
  </si>
  <si>
    <t>D0460</t>
  </si>
  <si>
    <t>D0461</t>
  </si>
  <si>
    <t>D0462</t>
  </si>
  <si>
    <t>D0463</t>
  </si>
  <si>
    <t>D0464</t>
  </si>
  <si>
    <t>D0465</t>
  </si>
  <si>
    <t>D0466</t>
  </si>
  <si>
    <t>D0467</t>
  </si>
  <si>
    <t>D0468</t>
  </si>
  <si>
    <t>D0469</t>
  </si>
  <si>
    <t>D0470</t>
  </si>
  <si>
    <t>D0471</t>
  </si>
  <si>
    <t>D0473</t>
  </si>
  <si>
    <t>D0474</t>
  </si>
  <si>
    <t>D0475</t>
  </si>
  <si>
    <t>D0476</t>
  </si>
  <si>
    <t>D0477</t>
  </si>
  <si>
    <t>D0479</t>
  </si>
  <si>
    <t>D0480</t>
  </si>
  <si>
    <t>D0481</t>
  </si>
  <si>
    <t>D0482</t>
  </si>
  <si>
    <t>D0483</t>
  </si>
  <si>
    <t>D0484</t>
  </si>
  <si>
    <t>D0487</t>
  </si>
  <si>
    <t>D0489</t>
  </si>
  <si>
    <t>D0490</t>
  </si>
  <si>
    <t>D0491</t>
  </si>
  <si>
    <t>D0492</t>
  </si>
  <si>
    <t>D0493</t>
  </si>
  <si>
    <t>D0494</t>
  </si>
  <si>
    <t>D0495</t>
  </si>
  <si>
    <t>D0496</t>
  </si>
  <si>
    <t>D0497</t>
  </si>
  <si>
    <t>D0498</t>
  </si>
  <si>
    <t>D0499</t>
  </si>
  <si>
    <t>D0500</t>
  </si>
  <si>
    <t>D0501</t>
  </si>
  <si>
    <t>D0502</t>
  </si>
  <si>
    <t>D0503</t>
  </si>
  <si>
    <t>D0504</t>
  </si>
  <si>
    <t>D0505</t>
  </si>
  <si>
    <t>D0506</t>
  </si>
  <si>
    <t>D0507</t>
  </si>
  <si>
    <t>D0508</t>
  </si>
  <si>
    <t>D0509</t>
  </si>
  <si>
    <t>D0511</t>
  </si>
  <si>
    <t>D0512</t>
  </si>
  <si>
    <t>Grand Total</t>
  </si>
  <si>
    <t>Erie-Galesburg</t>
  </si>
  <si>
    <t>Cimarron-Ensign</t>
  </si>
  <si>
    <t>Cheylin</t>
  </si>
  <si>
    <t>Rawlins County</t>
  </si>
  <si>
    <t>Western Plains</t>
  </si>
  <si>
    <t>Rock Hills</t>
  </si>
  <si>
    <t>Washington Co. Schools</t>
  </si>
  <si>
    <t>Republic County</t>
  </si>
  <si>
    <t>Thunder Ridge Schools</t>
  </si>
  <si>
    <t>Doniphan West Schools</t>
  </si>
  <si>
    <t>Central Plains</t>
  </si>
  <si>
    <t>Prairie Hills</t>
  </si>
  <si>
    <t>Riverside</t>
  </si>
  <si>
    <t>Nemaha Central</t>
  </si>
  <si>
    <t>Greeley County Schools</t>
  </si>
  <si>
    <t>Turner-Kansas City</t>
  </si>
  <si>
    <t>Piper-Kansas City</t>
  </si>
  <si>
    <t>Bonner Springs</t>
  </si>
  <si>
    <t>Bluestem</t>
  </si>
  <si>
    <t>Remington-Whitewater</t>
  </si>
  <si>
    <t>Ft Leavenworth</t>
  </si>
  <si>
    <t>Wakeeney</t>
  </si>
  <si>
    <t>Moscow Public Schools</t>
  </si>
  <si>
    <t>Hugoton Public Schools</t>
  </si>
  <si>
    <t>Norton Community Schools</t>
  </si>
  <si>
    <t>Northern Valley</t>
  </si>
  <si>
    <t>Ulysses</t>
  </si>
  <si>
    <t>Lakin</t>
  </si>
  <si>
    <t>Deerfield</t>
  </si>
  <si>
    <t>Rolla</t>
  </si>
  <si>
    <t>Elkhart</t>
  </si>
  <si>
    <t>Minneola</t>
  </si>
  <si>
    <t>Ashland</t>
  </si>
  <si>
    <t>Barnes</t>
  </si>
  <si>
    <t>Clifton-Clyde</t>
  </si>
  <si>
    <t>Fowler</t>
  </si>
  <si>
    <t>Meade</t>
  </si>
  <si>
    <t>Jetmore</t>
  </si>
  <si>
    <t>Blue Valley</t>
  </si>
  <si>
    <t>Spring Hill</t>
  </si>
  <si>
    <t>Gardner Edgerton</t>
  </si>
  <si>
    <t>De Soto</t>
  </si>
  <si>
    <t>Olathe</t>
  </si>
  <si>
    <t>Fort Scott</t>
  </si>
  <si>
    <t>Uniontown</t>
  </si>
  <si>
    <t>Smith Center</t>
  </si>
  <si>
    <t>North Ottawa County</t>
  </si>
  <si>
    <t>Twin Valley</t>
  </si>
  <si>
    <t>Wallace County Schools</t>
  </si>
  <si>
    <t>Weskan</t>
  </si>
  <si>
    <t>Lebo-Waverly</t>
  </si>
  <si>
    <t>Burlington</t>
  </si>
  <si>
    <t>LeRoy-Gridley</t>
  </si>
  <si>
    <t>Northeast</t>
  </si>
  <si>
    <t>Cherokee</t>
  </si>
  <si>
    <t>Girard</t>
  </si>
  <si>
    <t>Frontenac Public Schools</t>
  </si>
  <si>
    <t>Pittsburg</t>
  </si>
  <si>
    <t>North Lyon County</t>
  </si>
  <si>
    <t>Southern Lyon County</t>
  </si>
  <si>
    <t>Emporia</t>
  </si>
  <si>
    <t>Barber County North</t>
  </si>
  <si>
    <t>South Barber</t>
  </si>
  <si>
    <t>Marmaton Valley</t>
  </si>
  <si>
    <t>Iola</t>
  </si>
  <si>
    <t>Humboldt</t>
  </si>
  <si>
    <t>Wichita</t>
  </si>
  <si>
    <t>Derby</t>
  </si>
  <si>
    <t>Haysville</t>
  </si>
  <si>
    <t>Valley Center Pub Sch</t>
  </si>
  <si>
    <t>Mulvane</t>
  </si>
  <si>
    <t>Clearwater</t>
  </si>
  <si>
    <t>Goddard</t>
  </si>
  <si>
    <t>Maize</t>
  </si>
  <si>
    <t>Renwick</t>
  </si>
  <si>
    <t>Cheney</t>
  </si>
  <si>
    <t>Palco</t>
  </si>
  <si>
    <t>Plainville</t>
  </si>
  <si>
    <t>Stockton</t>
  </si>
  <si>
    <t>Waconda</t>
  </si>
  <si>
    <t>Beloit</t>
  </si>
  <si>
    <t>Oakley</t>
  </si>
  <si>
    <t>Triplains</t>
  </si>
  <si>
    <t>Graham County</t>
  </si>
  <si>
    <t>West Elk</t>
  </si>
  <si>
    <t>Elk Valley</t>
  </si>
  <si>
    <t>Chase County</t>
  </si>
  <si>
    <t>Cedar Vale</t>
  </si>
  <si>
    <t>Chautauqua Co Community</t>
  </si>
  <si>
    <t>West Franklin</t>
  </si>
  <si>
    <t>Central Heights</t>
  </si>
  <si>
    <t>Wellsville</t>
  </si>
  <si>
    <t>Ottawa</t>
  </si>
  <si>
    <t>Grinnell Public Schools</t>
  </si>
  <si>
    <t>Wheatland</t>
  </si>
  <si>
    <t>Quinter Public Schools</t>
  </si>
  <si>
    <t>Oberlin</t>
  </si>
  <si>
    <t>St Francis Comm Sch</t>
  </si>
  <si>
    <t>Lincoln</t>
  </si>
  <si>
    <t>Sylvan Grove</t>
  </si>
  <si>
    <t>Comanche County</t>
  </si>
  <si>
    <t>Ness City</t>
  </si>
  <si>
    <t>Salina</t>
  </si>
  <si>
    <t>Southeast Of Saline</t>
  </si>
  <si>
    <t>Ell-Saline</t>
  </si>
  <si>
    <t>Hutchinson Public Schools</t>
  </si>
  <si>
    <t>Nickerson</t>
  </si>
  <si>
    <t>Fairfield</t>
  </si>
  <si>
    <t>Pretty Prairie</t>
  </si>
  <si>
    <t>Haven Public Schools</t>
  </si>
  <si>
    <t>Buhler</t>
  </si>
  <si>
    <t>Brewster</t>
  </si>
  <si>
    <t>Colby Public Schools</t>
  </si>
  <si>
    <t>Golden Plains</t>
  </si>
  <si>
    <t>Wamego</t>
  </si>
  <si>
    <t>Kaw Valley</t>
  </si>
  <si>
    <t>Onaga-Havensville-Wheaton</t>
  </si>
  <si>
    <t>Rock Creek</t>
  </si>
  <si>
    <t>Phillipsburg</t>
  </si>
  <si>
    <t>Logan</t>
  </si>
  <si>
    <t>Ellsworth</t>
  </si>
  <si>
    <t>Mill Creek Valley</t>
  </si>
  <si>
    <t>Mission Valley</t>
  </si>
  <si>
    <t>Kingman - Norwich</t>
  </si>
  <si>
    <t>Cunningham</t>
  </si>
  <si>
    <t>Concordia</t>
  </si>
  <si>
    <t>Southern Cloud</t>
  </si>
  <si>
    <t>North Jackson</t>
  </si>
  <si>
    <t>Holton</t>
  </si>
  <si>
    <t>Royal Valley</t>
  </si>
  <si>
    <t>Valley Falls</t>
  </si>
  <si>
    <t>Jefferson County North</t>
  </si>
  <si>
    <t>Jefferson West</t>
  </si>
  <si>
    <t>Oskaloosa Public Schools</t>
  </si>
  <si>
    <t>McLouth</t>
  </si>
  <si>
    <t>Perry Public Schools</t>
  </si>
  <si>
    <t>Pleasanton</t>
  </si>
  <si>
    <t>Seaman</t>
  </si>
  <si>
    <t>Jayhawk</t>
  </si>
  <si>
    <t>Kinsley-Offerle</t>
  </si>
  <si>
    <t>Baldwin City</t>
  </si>
  <si>
    <t>Stafford</t>
  </si>
  <si>
    <t>St John-Hudson</t>
  </si>
  <si>
    <t>Macksville</t>
  </si>
  <si>
    <t>Goodland</t>
  </si>
  <si>
    <t>Wellington</t>
  </si>
  <si>
    <t>Ellinwood Public Schools</t>
  </si>
  <si>
    <t>Conway Springs</t>
  </si>
  <si>
    <t>Belle Plaine</t>
  </si>
  <si>
    <t>Oxford</t>
  </si>
  <si>
    <t>Argonia Public Schools</t>
  </si>
  <si>
    <t>Caldwell</t>
  </si>
  <si>
    <t>Anthony-Harper</t>
  </si>
  <si>
    <t>Prairie View</t>
  </si>
  <si>
    <t>Holcomb</t>
  </si>
  <si>
    <t>Marysville</t>
  </si>
  <si>
    <t>Garnett</t>
  </si>
  <si>
    <t>Woodson</t>
  </si>
  <si>
    <t>Osawatomie</t>
  </si>
  <si>
    <t>Paola</t>
  </si>
  <si>
    <t>Burrton</t>
  </si>
  <si>
    <t>Montezuma</t>
  </si>
  <si>
    <t>Silver Lake</t>
  </si>
  <si>
    <t>Newton</t>
  </si>
  <si>
    <t>Sublette</t>
  </si>
  <si>
    <t>Circle</t>
  </si>
  <si>
    <t>Sterling</t>
  </si>
  <si>
    <t>Atchison Co Comm Schools</t>
  </si>
  <si>
    <t>Riley County</t>
  </si>
  <si>
    <t>Clay Center</t>
  </si>
  <si>
    <t>Vermillion</t>
  </si>
  <si>
    <t>Spearville</t>
  </si>
  <si>
    <t>Pratt</t>
  </si>
  <si>
    <t>Manhattan-Ogden</t>
  </si>
  <si>
    <t>Andover</t>
  </si>
  <si>
    <t>Madison-Virgil</t>
  </si>
  <si>
    <t>Altoona-Midway</t>
  </si>
  <si>
    <t>Ellis</t>
  </si>
  <si>
    <t>Eureka</t>
  </si>
  <si>
    <t>Hamilton</t>
  </si>
  <si>
    <t>Osborne County</t>
  </si>
  <si>
    <t>Solomon</t>
  </si>
  <si>
    <t>Rose Hill Public Schools</t>
  </si>
  <si>
    <t>LaCrosse</t>
  </si>
  <si>
    <t>Douglass Public Schools</t>
  </si>
  <si>
    <t>Centre</t>
  </si>
  <si>
    <t>Peabody-Burns</t>
  </si>
  <si>
    <t>Paradise</t>
  </si>
  <si>
    <t>Smoky Valley</t>
  </si>
  <si>
    <t>Chase-Raymond</t>
  </si>
  <si>
    <t>Augusta</t>
  </si>
  <si>
    <t>Otis-Bison</t>
  </si>
  <si>
    <t>Riverton</t>
  </si>
  <si>
    <t>Lyons</t>
  </si>
  <si>
    <t>Russell County</t>
  </si>
  <si>
    <t>Marion-Florence</t>
  </si>
  <si>
    <t>Atchison Public Schools</t>
  </si>
  <si>
    <t>Durham-Hillsboro-Lehigh</t>
  </si>
  <si>
    <t>Goessel</t>
  </si>
  <si>
    <t>Hoxie Community Schools</t>
  </si>
  <si>
    <t>Chanute Public Schools</t>
  </si>
  <si>
    <t>Hiawatha</t>
  </si>
  <si>
    <t>Louisburg</t>
  </si>
  <si>
    <t>Morris County</t>
  </si>
  <si>
    <t>McPherson</t>
  </si>
  <si>
    <t>Canton-Galva</t>
  </si>
  <si>
    <t>Osage City</t>
  </si>
  <si>
    <t>Lyndon</t>
  </si>
  <si>
    <t>Kiowa County</t>
  </si>
  <si>
    <t>Moundridge</t>
  </si>
  <si>
    <t>Pike Valley</t>
  </si>
  <si>
    <t>Great Bend</t>
  </si>
  <si>
    <t>Troy Public Schools</t>
  </si>
  <si>
    <t>South Brown County</t>
  </si>
  <si>
    <t>Hoisington</t>
  </si>
  <si>
    <t>Victoria</t>
  </si>
  <si>
    <t>Santa Fe Trail</t>
  </si>
  <si>
    <t>Abilene</t>
  </si>
  <si>
    <t>Caney Valley</t>
  </si>
  <si>
    <t>Auburn Washburn</t>
  </si>
  <si>
    <t>Skyline Schools</t>
  </si>
  <si>
    <t>Sedgwick Public Schools</t>
  </si>
  <si>
    <t>Halstead</t>
  </si>
  <si>
    <t>Dodge City</t>
  </si>
  <si>
    <t>Little River</t>
  </si>
  <si>
    <t>Coffeyville</t>
  </si>
  <si>
    <t>Independence</t>
  </si>
  <si>
    <t>Cherryvale</t>
  </si>
  <si>
    <t>Inman</t>
  </si>
  <si>
    <t>Easton</t>
  </si>
  <si>
    <t>Shawnee Heights</t>
  </si>
  <si>
    <t>Stanton County</t>
  </si>
  <si>
    <t>Leavenworth</t>
  </si>
  <si>
    <t>Burlingame Public School</t>
  </si>
  <si>
    <t>Marais Des Cygnes Valley</t>
  </si>
  <si>
    <t>Garden City</t>
  </si>
  <si>
    <t>Basehor-Linwood</t>
  </si>
  <si>
    <t>Bucklin</t>
  </si>
  <si>
    <t>Hesston</t>
  </si>
  <si>
    <t>Neodesha</t>
  </si>
  <si>
    <t>Central</t>
  </si>
  <si>
    <t>Udall</t>
  </si>
  <si>
    <t>Tonganoxie</t>
  </si>
  <si>
    <t>Winfield</t>
  </si>
  <si>
    <t>Scott County</t>
  </si>
  <si>
    <t>Leoti</t>
  </si>
  <si>
    <t>Healy Public Schools</t>
  </si>
  <si>
    <t>Lansing</t>
  </si>
  <si>
    <t>Arkansas City</t>
  </si>
  <si>
    <t>Dexter</t>
  </si>
  <si>
    <t>Chapman</t>
  </si>
  <si>
    <t>Haviland</t>
  </si>
  <si>
    <t>Geary County Schools</t>
  </si>
  <si>
    <t>Copeland</t>
  </si>
  <si>
    <t>Ingalls</t>
  </si>
  <si>
    <t>Crest</t>
  </si>
  <si>
    <t>Liberal</t>
  </si>
  <si>
    <t>Rural Vista</t>
  </si>
  <si>
    <t>Dighton</t>
  </si>
  <si>
    <t>Kismet-Plains</t>
  </si>
  <si>
    <t>Fredonia</t>
  </si>
  <si>
    <t>Herington</t>
  </si>
  <si>
    <t>Hays</t>
  </si>
  <si>
    <t>El Dorado</t>
  </si>
  <si>
    <t>Eudora</t>
  </si>
  <si>
    <t>Flinthills</t>
  </si>
  <si>
    <t>Columbus</t>
  </si>
  <si>
    <t>Syracuse</t>
  </si>
  <si>
    <t>Ft Larned</t>
  </si>
  <si>
    <t>Pawnee Heights</t>
  </si>
  <si>
    <t>Lawrence</t>
  </si>
  <si>
    <t>Valley Heights</t>
  </si>
  <si>
    <t>Galena</t>
  </si>
  <si>
    <t>Kansas City</t>
  </si>
  <si>
    <t>Topeka Public Schools</t>
  </si>
  <si>
    <t>Lewis</t>
  </si>
  <si>
    <t>Parsons</t>
  </si>
  <si>
    <t>Oswego</t>
  </si>
  <si>
    <t>Chetopa-St. Paul</t>
  </si>
  <si>
    <t>Labette County</t>
  </si>
  <si>
    <t>Satanta</t>
  </si>
  <si>
    <t>Baxter Springs</t>
  </si>
  <si>
    <t>South Haven</t>
  </si>
  <si>
    <t>Attica</t>
  </si>
  <si>
    <t>Shawnee Mission Pub Sch</t>
  </si>
  <si>
    <t>Neosho</t>
  </si>
  <si>
    <t>Gray</t>
  </si>
  <si>
    <t>Cheyenne</t>
  </si>
  <si>
    <t>Rawlins</t>
  </si>
  <si>
    <t>Ness</t>
  </si>
  <si>
    <t>Jewell</t>
  </si>
  <si>
    <t>Washington</t>
  </si>
  <si>
    <t>Republic</t>
  </si>
  <si>
    <t>Phillips</t>
  </si>
  <si>
    <t>Doniphan</t>
  </si>
  <si>
    <t>Nemaha</t>
  </si>
  <si>
    <t>Greeley</t>
  </si>
  <si>
    <t>Wyandotte</t>
  </si>
  <si>
    <t>Butler</t>
  </si>
  <si>
    <t>Trego</t>
  </si>
  <si>
    <t>Stevens</t>
  </si>
  <si>
    <t>Norton</t>
  </si>
  <si>
    <t>Grant</t>
  </si>
  <si>
    <t>Kearny</t>
  </si>
  <si>
    <t>Morton</t>
  </si>
  <si>
    <t>Clark</t>
  </si>
  <si>
    <t>Hodgeman</t>
  </si>
  <si>
    <t>Johnson</t>
  </si>
  <si>
    <t>Bourbon</t>
  </si>
  <si>
    <t>Smith</t>
  </si>
  <si>
    <t>Wallace</t>
  </si>
  <si>
    <t>Coffey</t>
  </si>
  <si>
    <t>Crawford</t>
  </si>
  <si>
    <t>Lyon</t>
  </si>
  <si>
    <t>Barber</t>
  </si>
  <si>
    <t>Allen</t>
  </si>
  <si>
    <t>Sedgwick</t>
  </si>
  <si>
    <t>Rooks</t>
  </si>
  <si>
    <t>Mitchell</t>
  </si>
  <si>
    <t>Graham</t>
  </si>
  <si>
    <t>Elk</t>
  </si>
  <si>
    <t>Chase</t>
  </si>
  <si>
    <t>Chautauqua</t>
  </si>
  <si>
    <t>Franklin</t>
  </si>
  <si>
    <t>Gove</t>
  </si>
  <si>
    <t>Decatur</t>
  </si>
  <si>
    <t>Comanche</t>
  </si>
  <si>
    <t>Saline</t>
  </si>
  <si>
    <t>Reno</t>
  </si>
  <si>
    <t>Thomas</t>
  </si>
  <si>
    <t>Pottawatomie</t>
  </si>
  <si>
    <t>Wabaunsee</t>
  </si>
  <si>
    <t>Kingman</t>
  </si>
  <si>
    <t>Cloud</t>
  </si>
  <si>
    <t>Jackson</t>
  </si>
  <si>
    <t>Jefferson</t>
  </si>
  <si>
    <t>Linn</t>
  </si>
  <si>
    <t>Shawnee</t>
  </si>
  <si>
    <t>Edwards</t>
  </si>
  <si>
    <t>Douglas</t>
  </si>
  <si>
    <t>Sherman</t>
  </si>
  <si>
    <t>Sumner</t>
  </si>
  <si>
    <t>Barton</t>
  </si>
  <si>
    <t>Harper</t>
  </si>
  <si>
    <t>Finney</t>
  </si>
  <si>
    <t>Marshall</t>
  </si>
  <si>
    <t>Anderson</t>
  </si>
  <si>
    <t>Miami</t>
  </si>
  <si>
    <t>Harvey</t>
  </si>
  <si>
    <t>Haskell</t>
  </si>
  <si>
    <t>Rice</t>
  </si>
  <si>
    <t>Atchison</t>
  </si>
  <si>
    <t>Riley</t>
  </si>
  <si>
    <t>Clay</t>
  </si>
  <si>
    <t>Ford</t>
  </si>
  <si>
    <t>Greenwood</t>
  </si>
  <si>
    <t>Wilson</t>
  </si>
  <si>
    <t>Osborne</t>
  </si>
  <si>
    <t>Dickinson</t>
  </si>
  <si>
    <t>Rush</t>
  </si>
  <si>
    <t>Marion</t>
  </si>
  <si>
    <t>Russell</t>
  </si>
  <si>
    <t>Sheridan</t>
  </si>
  <si>
    <t>Brown</t>
  </si>
  <si>
    <t>Morris</t>
  </si>
  <si>
    <t>Osage</t>
  </si>
  <si>
    <t>Kiowa</t>
  </si>
  <si>
    <t>Montgomery</t>
  </si>
  <si>
    <t>Stanton</t>
  </si>
  <si>
    <t>Cowley</t>
  </si>
  <si>
    <t>Scott</t>
  </si>
  <si>
    <t>Lane</t>
  </si>
  <si>
    <t>Geary</t>
  </si>
  <si>
    <t>Seward</t>
  </si>
  <si>
    <t>Pawnee</t>
  </si>
  <si>
    <t>Labette</t>
  </si>
  <si>
    <t>District</t>
  </si>
  <si>
    <t>Name</t>
  </si>
  <si>
    <t>County Name</t>
  </si>
  <si>
    <t>MF Lines</t>
  </si>
  <si>
    <t>16</t>
  </si>
  <si>
    <t>62</t>
  </si>
  <si>
    <t>63</t>
  </si>
  <si>
    <t>100</t>
  </si>
  <si>
    <t>105</t>
  </si>
  <si>
    <t>Funds</t>
  </si>
  <si>
    <t>99</t>
  </si>
  <si>
    <t>110</t>
  </si>
  <si>
    <t>Col 1</t>
  </si>
  <si>
    <t>Col 2</t>
  </si>
  <si>
    <t>Col 3</t>
  </si>
  <si>
    <t>Col 4</t>
  </si>
  <si>
    <t>Col 5</t>
  </si>
  <si>
    <t>Capital Outlay</t>
  </si>
  <si>
    <t>Capital Outlay Fund</t>
  </si>
  <si>
    <t>B&amp;I Fund 1</t>
  </si>
  <si>
    <t>B&amp;I Fund 2</t>
  </si>
  <si>
    <t>Bond &amp; Int Fund</t>
  </si>
  <si>
    <t>All Other Funds</t>
  </si>
  <si>
    <t>Total Expend</t>
  </si>
  <si>
    <t>USD#</t>
  </si>
  <si>
    <t>USD Name</t>
  </si>
  <si>
    <t>FTE Enroll</t>
  </si>
  <si>
    <t>Expend.</t>
  </si>
  <si>
    <t>Per Pupil</t>
  </si>
  <si>
    <t>Expend</t>
  </si>
  <si>
    <t>Expenditures</t>
  </si>
  <si>
    <t>TOTALS</t>
  </si>
  <si>
    <t>Total Net USD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</si>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</sst>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#,##0.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/>
      <name val="Times New Roman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u/>
      <sz val="10"/>
      <color indexed="12"/>
      <name val="Geneva"/>
    </font>
    <font>
      <u/>
      <sz val="10"/>
      <color indexed="12"/>
      <name val="Arial"/>
      <family val="2"/>
    </font>
    <font>
      <u/>
      <sz val="11"/>
      <color theme="10"/>
      <name val="Times New Roman"/>
      <family val="2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40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0" fontId="24" fillId="0" borderId="0"/>
    <xf numFmtId="0" fontId="23" fillId="0" borderId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23" fillId="0" borderId="0"/>
    <xf numFmtId="43" fontId="22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3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0" fillId="0" borderId="0"/>
    <xf numFmtId="8" fontId="19" fillId="0" borderId="0" applyFont="0" applyFill="0" applyBorder="0" applyAlignment="0" applyProtection="0"/>
    <xf numFmtId="0" fontId="19" fillId="0" borderId="0"/>
    <xf numFmtId="0" fontId="20" fillId="0" borderId="0" applyBorder="0"/>
    <xf numFmtId="0" fontId="1" fillId="0" borderId="0"/>
    <xf numFmtId="40" fontId="19" fillId="0" borderId="0" applyFont="0" applyFill="0" applyBorder="0" applyAlignment="0" applyProtection="0"/>
    <xf numFmtId="0" fontId="19" fillId="0" borderId="0"/>
    <xf numFmtId="40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2" fillId="0" borderId="0"/>
    <xf numFmtId="43" fontId="22" fillId="0" borderId="0" applyFont="0" applyFill="0" applyBorder="0" applyAlignment="0" applyProtection="0"/>
    <xf numFmtId="0" fontId="20" fillId="0" borderId="0"/>
    <xf numFmtId="0" fontId="1" fillId="0" borderId="0"/>
    <xf numFmtId="0" fontId="25" fillId="8" borderId="8" applyNumberFormat="0" applyFont="0" applyAlignment="0" applyProtection="0"/>
    <xf numFmtId="9" fontId="19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0" fillId="0" borderId="0" applyBorder="0"/>
    <xf numFmtId="0" fontId="20" fillId="0" borderId="0" applyBorder="0"/>
    <xf numFmtId="0" fontId="25" fillId="8" borderId="8" applyNumberFormat="0" applyFont="0" applyAlignment="0" applyProtection="0"/>
    <xf numFmtId="0" fontId="20" fillId="0" borderId="0"/>
    <xf numFmtId="0" fontId="19" fillId="0" borderId="0"/>
    <xf numFmtId="43" fontId="26" fillId="0" borderId="0" applyFont="0" applyFill="0" applyBorder="0" applyAlignment="0" applyProtection="0"/>
    <xf numFmtId="0" fontId="20" fillId="0" borderId="0" applyBorder="0"/>
    <xf numFmtId="0" fontId="1" fillId="0" borderId="0"/>
    <xf numFmtId="40" fontId="19" fillId="0" borderId="0" applyFont="0" applyFill="0" applyBorder="0" applyAlignment="0" applyProtection="0"/>
    <xf numFmtId="0" fontId="20" fillId="0" borderId="0"/>
    <xf numFmtId="0" fontId="22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20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43" fontId="22" fillId="0" borderId="0" applyFont="0" applyFill="0" applyBorder="0" applyAlignment="0" applyProtection="0"/>
    <xf numFmtId="0" fontId="20" fillId="0" borderId="0" applyBorder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0" borderId="0"/>
    <xf numFmtId="43" fontId="26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0" fontId="23" fillId="0" borderId="0"/>
    <xf numFmtId="0" fontId="20" fillId="0" borderId="0"/>
    <xf numFmtId="0" fontId="1" fillId="0" borderId="0"/>
    <xf numFmtId="0" fontId="20" fillId="0" borderId="0"/>
    <xf numFmtId="0" fontId="23" fillId="0" borderId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0" fillId="0" borderId="0" applyBorder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19" fillId="0" borderId="0"/>
    <xf numFmtId="40" fontId="19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20" fillId="0" borderId="0" applyBorder="0"/>
    <xf numFmtId="0" fontId="2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Border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0"/>
  </cellStyleXfs>
  <cellXfs count="20">
    <xf numFmtId="0" fontId="0" fillId="0" borderId="0" xfId="0"/>
    <xf numFmtId="0" fontId="18" fillId="0" borderId="0" xfId="0" applyFont="1"/>
    <xf numFmtId="0" fontId="18" fillId="0" borderId="0" xfId="0" pivotButton="1" applyFont="1"/>
    <xf numFmtId="3" fontId="18" fillId="0" borderId="0" xfId="0" applyNumberFormat="1" applyFont="1"/>
    <xf numFmtId="0" fontId="18" fillId="0" borderId="0" xfId="0" applyFont="1" applyBorder="1"/>
    <xf numFmtId="3" fontId="18" fillId="0" borderId="0" xfId="0" applyNumberFormat="1" applyFont="1" applyBorder="1"/>
    <xf numFmtId="0" fontId="0" fillId="0" borderId="0" xfId="0" applyAlignment="1">
      <alignment horizontal="center"/>
    </xf>
    <xf numFmtId="0" fontId="0" fillId="0" borderId="0" xfId="0"/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left"/>
    </xf>
    <xf numFmtId="0" fontId="18" fillId="0" borderId="11" xfId="0" applyFont="1" applyBorder="1"/>
    <xf numFmtId="0" fontId="18" fillId="0" borderId="11" xfId="0" applyFont="1" applyBorder="1" applyAlignment="1">
      <alignment horizontal="center"/>
    </xf>
    <xf numFmtId="3" fontId="18" fillId="0" borderId="10" xfId="0" applyNumberFormat="1" applyFont="1" applyBorder="1"/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/>
    <xf numFmtId="14" fontId="21" fillId="0" borderId="11" xfId="0" applyNumberFormat="1" applyFont="1" applyBorder="1" applyAlignment="1">
      <alignment horizontal="center"/>
    </xf>
    <xf numFmtId="164" fontId="18" fillId="0" borderId="0" xfId="0" applyNumberFormat="1" applyFont="1" applyBorder="1"/>
    <xf numFmtId="164" fontId="21" fillId="0" borderId="10" xfId="41" applyNumberFormat="1" applyFont="1" applyFill="1" applyBorder="1" applyProtection="1"/>
    <xf numFmtId="164" fontId="21" fillId="0" borderId="0" xfId="41" applyNumberFormat="1" applyFont="1" applyFill="1" applyProtection="1"/>
  </cellXfs>
  <cellStyles count="831">
    <cellStyle name="20% - Accent1" xfId="18" builtinId="30" customBuiltin="1"/>
    <cellStyle name="20% - Accent1 2" xfId="51"/>
    <cellStyle name="20% - Accent1 2 2" xfId="92"/>
    <cellStyle name="20% - Accent1 2 2 2" xfId="226"/>
    <cellStyle name="20% - Accent1 2 2 2 2" xfId="274"/>
    <cellStyle name="20% - Accent1 2 2 2 2 2" xfId="678"/>
    <cellStyle name="20% - Accent1 2 2 2 3" xfId="630"/>
    <cellStyle name="20% - Accent1 2 2 3" xfId="273"/>
    <cellStyle name="20% - Accent1 2 2 3 2" xfId="677"/>
    <cellStyle name="20% - Accent1 2 2 4" xfId="473"/>
    <cellStyle name="20% - Accent1 2 2 5" xfId="553"/>
    <cellStyle name="20% - Accent1 2 3" xfId="195"/>
    <cellStyle name="20% - Accent1 2 3 2" xfId="275"/>
    <cellStyle name="20% - Accent1 2 3 2 2" xfId="679"/>
    <cellStyle name="20% - Accent1 2 3 3" xfId="599"/>
    <cellStyle name="20% - Accent1 2 4" xfId="272"/>
    <cellStyle name="20% - Accent1 2 4 2" xfId="676"/>
    <cellStyle name="20% - Accent1 2 5" xfId="443"/>
    <cellStyle name="20% - Accent1 2 6" xfId="522"/>
    <cellStyle name="20% - Accent1 3" xfId="77"/>
    <cellStyle name="20% - Accent1 3 2" xfId="211"/>
    <cellStyle name="20% - Accent1 3 2 2" xfId="277"/>
    <cellStyle name="20% - Accent1 3 2 2 2" xfId="681"/>
    <cellStyle name="20% - Accent1 3 2 3" xfId="615"/>
    <cellStyle name="20% - Accent1 3 3" xfId="276"/>
    <cellStyle name="20% - Accent1 3 3 2" xfId="680"/>
    <cellStyle name="20% - Accent1 3 4" xfId="458"/>
    <cellStyle name="20% - Accent1 3 5" xfId="538"/>
    <cellStyle name="20% - Accent1 4" xfId="180"/>
    <cellStyle name="20% - Accent1 4 2" xfId="278"/>
    <cellStyle name="20% - Accent1 4 2 2" xfId="682"/>
    <cellStyle name="20% - Accent1 4 3" xfId="584"/>
    <cellStyle name="20% - Accent1 5" xfId="258"/>
    <cellStyle name="20% - Accent1 5 2" xfId="662"/>
    <cellStyle name="20% - Accent1 6" xfId="271"/>
    <cellStyle name="20% - Accent1 6 2" xfId="675"/>
    <cellStyle name="20% - Accent1 7" xfId="428"/>
    <cellStyle name="20% - Accent1 8" xfId="507"/>
    <cellStyle name="20% - Accent2" xfId="22" builtinId="34" customBuiltin="1"/>
    <cellStyle name="20% - Accent2 2" xfId="53"/>
    <cellStyle name="20% - Accent2 2 2" xfId="94"/>
    <cellStyle name="20% - Accent2 2 2 2" xfId="228"/>
    <cellStyle name="20% - Accent2 2 2 2 2" xfId="282"/>
    <cellStyle name="20% - Accent2 2 2 2 2 2" xfId="686"/>
    <cellStyle name="20% - Accent2 2 2 2 3" xfId="632"/>
    <cellStyle name="20% - Accent2 2 2 3" xfId="281"/>
    <cellStyle name="20% - Accent2 2 2 3 2" xfId="685"/>
    <cellStyle name="20% - Accent2 2 2 4" xfId="475"/>
    <cellStyle name="20% - Accent2 2 2 5" xfId="555"/>
    <cellStyle name="20% - Accent2 2 3" xfId="197"/>
    <cellStyle name="20% - Accent2 2 3 2" xfId="283"/>
    <cellStyle name="20% - Accent2 2 3 2 2" xfId="687"/>
    <cellStyle name="20% - Accent2 2 3 3" xfId="601"/>
    <cellStyle name="20% - Accent2 2 4" xfId="280"/>
    <cellStyle name="20% - Accent2 2 4 2" xfId="684"/>
    <cellStyle name="20% - Accent2 2 5" xfId="445"/>
    <cellStyle name="20% - Accent2 2 6" xfId="524"/>
    <cellStyle name="20% - Accent2 3" xfId="79"/>
    <cellStyle name="20% - Accent2 3 2" xfId="213"/>
    <cellStyle name="20% - Accent2 3 2 2" xfId="285"/>
    <cellStyle name="20% - Accent2 3 2 2 2" xfId="689"/>
    <cellStyle name="20% - Accent2 3 2 3" xfId="617"/>
    <cellStyle name="20% - Accent2 3 3" xfId="284"/>
    <cellStyle name="20% - Accent2 3 3 2" xfId="688"/>
    <cellStyle name="20% - Accent2 3 4" xfId="460"/>
    <cellStyle name="20% - Accent2 3 5" xfId="540"/>
    <cellStyle name="20% - Accent2 4" xfId="182"/>
    <cellStyle name="20% - Accent2 4 2" xfId="286"/>
    <cellStyle name="20% - Accent2 4 2 2" xfId="690"/>
    <cellStyle name="20% - Accent2 4 3" xfId="586"/>
    <cellStyle name="20% - Accent2 5" xfId="260"/>
    <cellStyle name="20% - Accent2 5 2" xfId="664"/>
    <cellStyle name="20% - Accent2 6" xfId="279"/>
    <cellStyle name="20% - Accent2 6 2" xfId="683"/>
    <cellStyle name="20% - Accent2 7" xfId="430"/>
    <cellStyle name="20% - Accent2 8" xfId="509"/>
    <cellStyle name="20% - Accent3" xfId="26" builtinId="38" customBuiltin="1"/>
    <cellStyle name="20% - Accent3 2" xfId="55"/>
    <cellStyle name="20% - Accent3 2 2" xfId="96"/>
    <cellStyle name="20% - Accent3 2 2 2" xfId="230"/>
    <cellStyle name="20% - Accent3 2 2 2 2" xfId="290"/>
    <cellStyle name="20% - Accent3 2 2 2 2 2" xfId="694"/>
    <cellStyle name="20% - Accent3 2 2 2 3" xfId="634"/>
    <cellStyle name="20% - Accent3 2 2 3" xfId="289"/>
    <cellStyle name="20% - Accent3 2 2 3 2" xfId="693"/>
    <cellStyle name="20% - Accent3 2 2 4" xfId="477"/>
    <cellStyle name="20% - Accent3 2 2 5" xfId="557"/>
    <cellStyle name="20% - Accent3 2 3" xfId="199"/>
    <cellStyle name="20% - Accent3 2 3 2" xfId="291"/>
    <cellStyle name="20% - Accent3 2 3 2 2" xfId="695"/>
    <cellStyle name="20% - Accent3 2 3 3" xfId="603"/>
    <cellStyle name="20% - Accent3 2 4" xfId="288"/>
    <cellStyle name="20% - Accent3 2 4 2" xfId="692"/>
    <cellStyle name="20% - Accent3 2 5" xfId="447"/>
    <cellStyle name="20% - Accent3 2 6" xfId="526"/>
    <cellStyle name="20% - Accent3 3" xfId="81"/>
    <cellStyle name="20% - Accent3 3 2" xfId="215"/>
    <cellStyle name="20% - Accent3 3 2 2" xfId="293"/>
    <cellStyle name="20% - Accent3 3 2 2 2" xfId="697"/>
    <cellStyle name="20% - Accent3 3 2 3" xfId="619"/>
    <cellStyle name="20% - Accent3 3 3" xfId="292"/>
    <cellStyle name="20% - Accent3 3 3 2" xfId="696"/>
    <cellStyle name="20% - Accent3 3 4" xfId="462"/>
    <cellStyle name="20% - Accent3 3 5" xfId="542"/>
    <cellStyle name="20% - Accent3 4" xfId="184"/>
    <cellStyle name="20% - Accent3 4 2" xfId="294"/>
    <cellStyle name="20% - Accent3 4 2 2" xfId="698"/>
    <cellStyle name="20% - Accent3 4 3" xfId="588"/>
    <cellStyle name="20% - Accent3 5" xfId="262"/>
    <cellStyle name="20% - Accent3 5 2" xfId="666"/>
    <cellStyle name="20% - Accent3 6" xfId="287"/>
    <cellStyle name="20% - Accent3 6 2" xfId="691"/>
    <cellStyle name="20% - Accent3 7" xfId="432"/>
    <cellStyle name="20% - Accent3 8" xfId="511"/>
    <cellStyle name="20% - Accent4" xfId="30" builtinId="42" customBuiltin="1"/>
    <cellStyle name="20% - Accent4 2" xfId="57"/>
    <cellStyle name="20% - Accent4 2 2" xfId="98"/>
    <cellStyle name="20% - Accent4 2 2 2" xfId="232"/>
    <cellStyle name="20% - Accent4 2 2 2 2" xfId="298"/>
    <cellStyle name="20% - Accent4 2 2 2 2 2" xfId="702"/>
    <cellStyle name="20% - Accent4 2 2 2 3" xfId="636"/>
    <cellStyle name="20% - Accent4 2 2 3" xfId="297"/>
    <cellStyle name="20% - Accent4 2 2 3 2" xfId="701"/>
    <cellStyle name="20% - Accent4 2 2 4" xfId="479"/>
    <cellStyle name="20% - Accent4 2 2 5" xfId="559"/>
    <cellStyle name="20% - Accent4 2 3" xfId="201"/>
    <cellStyle name="20% - Accent4 2 3 2" xfId="299"/>
    <cellStyle name="20% - Accent4 2 3 2 2" xfId="703"/>
    <cellStyle name="20% - Accent4 2 3 3" xfId="605"/>
    <cellStyle name="20% - Accent4 2 4" xfId="296"/>
    <cellStyle name="20% - Accent4 2 4 2" xfId="700"/>
    <cellStyle name="20% - Accent4 2 5" xfId="449"/>
    <cellStyle name="20% - Accent4 2 6" xfId="528"/>
    <cellStyle name="20% - Accent4 3" xfId="83"/>
    <cellStyle name="20% - Accent4 3 2" xfId="217"/>
    <cellStyle name="20% - Accent4 3 2 2" xfId="301"/>
    <cellStyle name="20% - Accent4 3 2 2 2" xfId="705"/>
    <cellStyle name="20% - Accent4 3 2 3" xfId="621"/>
    <cellStyle name="20% - Accent4 3 3" xfId="300"/>
    <cellStyle name="20% - Accent4 3 3 2" xfId="704"/>
    <cellStyle name="20% - Accent4 3 4" xfId="464"/>
    <cellStyle name="20% - Accent4 3 5" xfId="544"/>
    <cellStyle name="20% - Accent4 4" xfId="186"/>
    <cellStyle name="20% - Accent4 4 2" xfId="302"/>
    <cellStyle name="20% - Accent4 4 2 2" xfId="706"/>
    <cellStyle name="20% - Accent4 4 3" xfId="590"/>
    <cellStyle name="20% - Accent4 5" xfId="264"/>
    <cellStyle name="20% - Accent4 5 2" xfId="668"/>
    <cellStyle name="20% - Accent4 6" xfId="295"/>
    <cellStyle name="20% - Accent4 6 2" xfId="699"/>
    <cellStyle name="20% - Accent4 7" xfId="434"/>
    <cellStyle name="20% - Accent4 8" xfId="513"/>
    <cellStyle name="20% - Accent5" xfId="34" builtinId="46" customBuiltin="1"/>
    <cellStyle name="20% - Accent5 2" xfId="59"/>
    <cellStyle name="20% - Accent5 2 2" xfId="100"/>
    <cellStyle name="20% - Accent5 2 2 2" xfId="234"/>
    <cellStyle name="20% - Accent5 2 2 2 2" xfId="306"/>
    <cellStyle name="20% - Accent5 2 2 2 2 2" xfId="710"/>
    <cellStyle name="20% - Accent5 2 2 2 3" xfId="638"/>
    <cellStyle name="20% - Accent5 2 2 3" xfId="305"/>
    <cellStyle name="20% - Accent5 2 2 3 2" xfId="709"/>
    <cellStyle name="20% - Accent5 2 2 4" xfId="481"/>
    <cellStyle name="20% - Accent5 2 2 5" xfId="561"/>
    <cellStyle name="20% - Accent5 2 3" xfId="203"/>
    <cellStyle name="20% - Accent5 2 3 2" xfId="307"/>
    <cellStyle name="20% - Accent5 2 3 2 2" xfId="711"/>
    <cellStyle name="20% - Accent5 2 3 3" xfId="607"/>
    <cellStyle name="20% - Accent5 2 4" xfId="304"/>
    <cellStyle name="20% - Accent5 2 4 2" xfId="708"/>
    <cellStyle name="20% - Accent5 2 5" xfId="451"/>
    <cellStyle name="20% - Accent5 2 6" xfId="530"/>
    <cellStyle name="20% - Accent5 3" xfId="85"/>
    <cellStyle name="20% - Accent5 3 2" xfId="219"/>
    <cellStyle name="20% - Accent5 3 2 2" xfId="309"/>
    <cellStyle name="20% - Accent5 3 2 2 2" xfId="713"/>
    <cellStyle name="20% - Accent5 3 2 3" xfId="623"/>
    <cellStyle name="20% - Accent5 3 3" xfId="308"/>
    <cellStyle name="20% - Accent5 3 3 2" xfId="712"/>
    <cellStyle name="20% - Accent5 3 4" xfId="466"/>
    <cellStyle name="20% - Accent5 3 5" xfId="546"/>
    <cellStyle name="20% - Accent5 4" xfId="188"/>
    <cellStyle name="20% - Accent5 4 2" xfId="310"/>
    <cellStyle name="20% - Accent5 4 2 2" xfId="714"/>
    <cellStyle name="20% - Accent5 4 3" xfId="592"/>
    <cellStyle name="20% - Accent5 5" xfId="266"/>
    <cellStyle name="20% - Accent5 5 2" xfId="670"/>
    <cellStyle name="20% - Accent5 6" xfId="303"/>
    <cellStyle name="20% - Accent5 6 2" xfId="707"/>
    <cellStyle name="20% - Accent5 7" xfId="436"/>
    <cellStyle name="20% - Accent5 8" xfId="515"/>
    <cellStyle name="20% - Accent6" xfId="38" builtinId="50" customBuiltin="1"/>
    <cellStyle name="20% - Accent6 2" xfId="61"/>
    <cellStyle name="20% - Accent6 2 2" xfId="102"/>
    <cellStyle name="20% - Accent6 2 2 2" xfId="236"/>
    <cellStyle name="20% - Accent6 2 2 2 2" xfId="314"/>
    <cellStyle name="20% - Accent6 2 2 2 2 2" xfId="718"/>
    <cellStyle name="20% - Accent6 2 2 2 3" xfId="640"/>
    <cellStyle name="20% - Accent6 2 2 3" xfId="313"/>
    <cellStyle name="20% - Accent6 2 2 3 2" xfId="717"/>
    <cellStyle name="20% - Accent6 2 2 4" xfId="483"/>
    <cellStyle name="20% - Accent6 2 2 5" xfId="563"/>
    <cellStyle name="20% - Accent6 2 3" xfId="205"/>
    <cellStyle name="20% - Accent6 2 3 2" xfId="315"/>
    <cellStyle name="20% - Accent6 2 3 2 2" xfId="719"/>
    <cellStyle name="20% - Accent6 2 3 3" xfId="609"/>
    <cellStyle name="20% - Accent6 2 4" xfId="312"/>
    <cellStyle name="20% - Accent6 2 4 2" xfId="716"/>
    <cellStyle name="20% - Accent6 2 5" xfId="453"/>
    <cellStyle name="20% - Accent6 2 6" xfId="532"/>
    <cellStyle name="20% - Accent6 3" xfId="87"/>
    <cellStyle name="20% - Accent6 3 2" xfId="221"/>
    <cellStyle name="20% - Accent6 3 2 2" xfId="317"/>
    <cellStyle name="20% - Accent6 3 2 2 2" xfId="721"/>
    <cellStyle name="20% - Accent6 3 2 3" xfId="625"/>
    <cellStyle name="20% - Accent6 3 3" xfId="316"/>
    <cellStyle name="20% - Accent6 3 3 2" xfId="720"/>
    <cellStyle name="20% - Accent6 3 4" xfId="468"/>
    <cellStyle name="20% - Accent6 3 5" xfId="548"/>
    <cellStyle name="20% - Accent6 4" xfId="190"/>
    <cellStyle name="20% - Accent6 4 2" xfId="318"/>
    <cellStyle name="20% - Accent6 4 2 2" xfId="722"/>
    <cellStyle name="20% - Accent6 4 3" xfId="594"/>
    <cellStyle name="20% - Accent6 5" xfId="268"/>
    <cellStyle name="20% - Accent6 5 2" xfId="672"/>
    <cellStyle name="20% - Accent6 6" xfId="311"/>
    <cellStyle name="20% - Accent6 6 2" xfId="715"/>
    <cellStyle name="20% - Accent6 7" xfId="438"/>
    <cellStyle name="20% - Accent6 8" xfId="517"/>
    <cellStyle name="40% - Accent1" xfId="19" builtinId="31" customBuiltin="1"/>
    <cellStyle name="40% - Accent1 2" xfId="52"/>
    <cellStyle name="40% - Accent1 2 2" xfId="93"/>
    <cellStyle name="40% - Accent1 2 2 2" xfId="227"/>
    <cellStyle name="40% - Accent1 2 2 2 2" xfId="322"/>
    <cellStyle name="40% - Accent1 2 2 2 2 2" xfId="726"/>
    <cellStyle name="40% - Accent1 2 2 2 3" xfId="631"/>
    <cellStyle name="40% - Accent1 2 2 3" xfId="321"/>
    <cellStyle name="40% - Accent1 2 2 3 2" xfId="725"/>
    <cellStyle name="40% - Accent1 2 2 4" xfId="474"/>
    <cellStyle name="40% - Accent1 2 2 5" xfId="554"/>
    <cellStyle name="40% - Accent1 2 3" xfId="196"/>
    <cellStyle name="40% - Accent1 2 3 2" xfId="323"/>
    <cellStyle name="40% - Accent1 2 3 2 2" xfId="727"/>
    <cellStyle name="40% - Accent1 2 3 3" xfId="600"/>
    <cellStyle name="40% - Accent1 2 4" xfId="320"/>
    <cellStyle name="40% - Accent1 2 4 2" xfId="724"/>
    <cellStyle name="40% - Accent1 2 5" xfId="444"/>
    <cellStyle name="40% - Accent1 2 6" xfId="523"/>
    <cellStyle name="40% - Accent1 3" xfId="78"/>
    <cellStyle name="40% - Accent1 3 2" xfId="212"/>
    <cellStyle name="40% - Accent1 3 2 2" xfId="325"/>
    <cellStyle name="40% - Accent1 3 2 2 2" xfId="729"/>
    <cellStyle name="40% - Accent1 3 2 3" xfId="616"/>
    <cellStyle name="40% - Accent1 3 3" xfId="324"/>
    <cellStyle name="40% - Accent1 3 3 2" xfId="728"/>
    <cellStyle name="40% - Accent1 3 4" xfId="459"/>
    <cellStyle name="40% - Accent1 3 5" xfId="539"/>
    <cellStyle name="40% - Accent1 4" xfId="181"/>
    <cellStyle name="40% - Accent1 4 2" xfId="326"/>
    <cellStyle name="40% - Accent1 4 2 2" xfId="730"/>
    <cellStyle name="40% - Accent1 4 3" xfId="585"/>
    <cellStyle name="40% - Accent1 5" xfId="259"/>
    <cellStyle name="40% - Accent1 5 2" xfId="663"/>
    <cellStyle name="40% - Accent1 6" xfId="319"/>
    <cellStyle name="40% - Accent1 6 2" xfId="723"/>
    <cellStyle name="40% - Accent1 7" xfId="429"/>
    <cellStyle name="40% - Accent1 8" xfId="508"/>
    <cellStyle name="40% - Accent2" xfId="23" builtinId="35" customBuiltin="1"/>
    <cellStyle name="40% - Accent2 2" xfId="54"/>
    <cellStyle name="40% - Accent2 2 2" xfId="95"/>
    <cellStyle name="40% - Accent2 2 2 2" xfId="229"/>
    <cellStyle name="40% - Accent2 2 2 2 2" xfId="330"/>
    <cellStyle name="40% - Accent2 2 2 2 2 2" xfId="734"/>
    <cellStyle name="40% - Accent2 2 2 2 3" xfId="633"/>
    <cellStyle name="40% - Accent2 2 2 3" xfId="329"/>
    <cellStyle name="40% - Accent2 2 2 3 2" xfId="733"/>
    <cellStyle name="40% - Accent2 2 2 4" xfId="476"/>
    <cellStyle name="40% - Accent2 2 2 5" xfId="556"/>
    <cellStyle name="40% - Accent2 2 3" xfId="198"/>
    <cellStyle name="40% - Accent2 2 3 2" xfId="331"/>
    <cellStyle name="40% - Accent2 2 3 2 2" xfId="735"/>
    <cellStyle name="40% - Accent2 2 3 3" xfId="602"/>
    <cellStyle name="40% - Accent2 2 4" xfId="328"/>
    <cellStyle name="40% - Accent2 2 4 2" xfId="732"/>
    <cellStyle name="40% - Accent2 2 5" xfId="446"/>
    <cellStyle name="40% - Accent2 2 6" xfId="525"/>
    <cellStyle name="40% - Accent2 3" xfId="80"/>
    <cellStyle name="40% - Accent2 3 2" xfId="214"/>
    <cellStyle name="40% - Accent2 3 2 2" xfId="333"/>
    <cellStyle name="40% - Accent2 3 2 2 2" xfId="737"/>
    <cellStyle name="40% - Accent2 3 2 3" xfId="618"/>
    <cellStyle name="40% - Accent2 3 3" xfId="332"/>
    <cellStyle name="40% - Accent2 3 3 2" xfId="736"/>
    <cellStyle name="40% - Accent2 3 4" xfId="461"/>
    <cellStyle name="40% - Accent2 3 5" xfId="541"/>
    <cellStyle name="40% - Accent2 4" xfId="183"/>
    <cellStyle name="40% - Accent2 4 2" xfId="334"/>
    <cellStyle name="40% - Accent2 4 2 2" xfId="738"/>
    <cellStyle name="40% - Accent2 4 3" xfId="587"/>
    <cellStyle name="40% - Accent2 5" xfId="261"/>
    <cellStyle name="40% - Accent2 5 2" xfId="665"/>
    <cellStyle name="40% - Accent2 6" xfId="327"/>
    <cellStyle name="40% - Accent2 6 2" xfId="731"/>
    <cellStyle name="40% - Accent2 7" xfId="431"/>
    <cellStyle name="40% - Accent2 8" xfId="510"/>
    <cellStyle name="40% - Accent3" xfId="27" builtinId="39" customBuiltin="1"/>
    <cellStyle name="40% - Accent3 2" xfId="56"/>
    <cellStyle name="40% - Accent3 2 2" xfId="97"/>
    <cellStyle name="40% - Accent3 2 2 2" xfId="231"/>
    <cellStyle name="40% - Accent3 2 2 2 2" xfId="338"/>
    <cellStyle name="40% - Accent3 2 2 2 2 2" xfId="742"/>
    <cellStyle name="40% - Accent3 2 2 2 3" xfId="635"/>
    <cellStyle name="40% - Accent3 2 2 3" xfId="337"/>
    <cellStyle name="40% - Accent3 2 2 3 2" xfId="741"/>
    <cellStyle name="40% - Accent3 2 2 4" xfId="478"/>
    <cellStyle name="40% - Accent3 2 2 5" xfId="558"/>
    <cellStyle name="40% - Accent3 2 3" xfId="200"/>
    <cellStyle name="40% - Accent3 2 3 2" xfId="339"/>
    <cellStyle name="40% - Accent3 2 3 2 2" xfId="743"/>
    <cellStyle name="40% - Accent3 2 3 3" xfId="604"/>
    <cellStyle name="40% - Accent3 2 4" xfId="336"/>
    <cellStyle name="40% - Accent3 2 4 2" xfId="740"/>
    <cellStyle name="40% - Accent3 2 5" xfId="448"/>
    <cellStyle name="40% - Accent3 2 6" xfId="527"/>
    <cellStyle name="40% - Accent3 3" xfId="82"/>
    <cellStyle name="40% - Accent3 3 2" xfId="216"/>
    <cellStyle name="40% - Accent3 3 2 2" xfId="341"/>
    <cellStyle name="40% - Accent3 3 2 2 2" xfId="745"/>
    <cellStyle name="40% - Accent3 3 2 3" xfId="620"/>
    <cellStyle name="40% - Accent3 3 3" xfId="340"/>
    <cellStyle name="40% - Accent3 3 3 2" xfId="744"/>
    <cellStyle name="40% - Accent3 3 4" xfId="463"/>
    <cellStyle name="40% - Accent3 3 5" xfId="543"/>
    <cellStyle name="40% - Accent3 4" xfId="185"/>
    <cellStyle name="40% - Accent3 4 2" xfId="342"/>
    <cellStyle name="40% - Accent3 4 2 2" xfId="746"/>
    <cellStyle name="40% - Accent3 4 3" xfId="589"/>
    <cellStyle name="40% - Accent3 5" xfId="263"/>
    <cellStyle name="40% - Accent3 5 2" xfId="667"/>
    <cellStyle name="40% - Accent3 6" xfId="335"/>
    <cellStyle name="40% - Accent3 6 2" xfId="739"/>
    <cellStyle name="40% - Accent3 7" xfId="433"/>
    <cellStyle name="40% - Accent3 8" xfId="512"/>
    <cellStyle name="40% - Accent4" xfId="31" builtinId="43" customBuiltin="1"/>
    <cellStyle name="40% - Accent4 2" xfId="58"/>
    <cellStyle name="40% - Accent4 2 2" xfId="99"/>
    <cellStyle name="40% - Accent4 2 2 2" xfId="233"/>
    <cellStyle name="40% - Accent4 2 2 2 2" xfId="346"/>
    <cellStyle name="40% - Accent4 2 2 2 2 2" xfId="750"/>
    <cellStyle name="40% - Accent4 2 2 2 3" xfId="637"/>
    <cellStyle name="40% - Accent4 2 2 3" xfId="345"/>
    <cellStyle name="40% - Accent4 2 2 3 2" xfId="749"/>
    <cellStyle name="40% - Accent4 2 2 4" xfId="480"/>
    <cellStyle name="40% - Accent4 2 2 5" xfId="560"/>
    <cellStyle name="40% - Accent4 2 3" xfId="202"/>
    <cellStyle name="40% - Accent4 2 3 2" xfId="347"/>
    <cellStyle name="40% - Accent4 2 3 2 2" xfId="751"/>
    <cellStyle name="40% - Accent4 2 3 3" xfId="606"/>
    <cellStyle name="40% - Accent4 2 4" xfId="344"/>
    <cellStyle name="40% - Accent4 2 4 2" xfId="748"/>
    <cellStyle name="40% - Accent4 2 5" xfId="450"/>
    <cellStyle name="40% - Accent4 2 6" xfId="529"/>
    <cellStyle name="40% - Accent4 3" xfId="84"/>
    <cellStyle name="40% - Accent4 3 2" xfId="218"/>
    <cellStyle name="40% - Accent4 3 2 2" xfId="349"/>
    <cellStyle name="40% - Accent4 3 2 2 2" xfId="753"/>
    <cellStyle name="40% - Accent4 3 2 3" xfId="622"/>
    <cellStyle name="40% - Accent4 3 3" xfId="348"/>
    <cellStyle name="40% - Accent4 3 3 2" xfId="752"/>
    <cellStyle name="40% - Accent4 3 4" xfId="465"/>
    <cellStyle name="40% - Accent4 3 5" xfId="545"/>
    <cellStyle name="40% - Accent4 4" xfId="187"/>
    <cellStyle name="40% - Accent4 4 2" xfId="350"/>
    <cellStyle name="40% - Accent4 4 2 2" xfId="754"/>
    <cellStyle name="40% - Accent4 4 3" xfId="591"/>
    <cellStyle name="40% - Accent4 5" xfId="265"/>
    <cellStyle name="40% - Accent4 5 2" xfId="669"/>
    <cellStyle name="40% - Accent4 6" xfId="343"/>
    <cellStyle name="40% - Accent4 6 2" xfId="747"/>
    <cellStyle name="40% - Accent4 7" xfId="435"/>
    <cellStyle name="40% - Accent4 8" xfId="514"/>
    <cellStyle name="40% - Accent5" xfId="35" builtinId="47" customBuiltin="1"/>
    <cellStyle name="40% - Accent5 2" xfId="60"/>
    <cellStyle name="40% - Accent5 2 2" xfId="101"/>
    <cellStyle name="40% - Accent5 2 2 2" xfId="235"/>
    <cellStyle name="40% - Accent5 2 2 2 2" xfId="354"/>
    <cellStyle name="40% - Accent5 2 2 2 2 2" xfId="758"/>
    <cellStyle name="40% - Accent5 2 2 2 3" xfId="639"/>
    <cellStyle name="40% - Accent5 2 2 3" xfId="353"/>
    <cellStyle name="40% - Accent5 2 2 3 2" xfId="757"/>
    <cellStyle name="40% - Accent5 2 2 4" xfId="482"/>
    <cellStyle name="40% - Accent5 2 2 5" xfId="562"/>
    <cellStyle name="40% - Accent5 2 3" xfId="204"/>
    <cellStyle name="40% - Accent5 2 3 2" xfId="355"/>
    <cellStyle name="40% - Accent5 2 3 2 2" xfId="759"/>
    <cellStyle name="40% - Accent5 2 3 3" xfId="608"/>
    <cellStyle name="40% - Accent5 2 4" xfId="352"/>
    <cellStyle name="40% - Accent5 2 4 2" xfId="756"/>
    <cellStyle name="40% - Accent5 2 5" xfId="452"/>
    <cellStyle name="40% - Accent5 2 6" xfId="531"/>
    <cellStyle name="40% - Accent5 3" xfId="86"/>
    <cellStyle name="40% - Accent5 3 2" xfId="220"/>
    <cellStyle name="40% - Accent5 3 2 2" xfId="357"/>
    <cellStyle name="40% - Accent5 3 2 2 2" xfId="761"/>
    <cellStyle name="40% - Accent5 3 2 3" xfId="624"/>
    <cellStyle name="40% - Accent5 3 3" xfId="356"/>
    <cellStyle name="40% - Accent5 3 3 2" xfId="760"/>
    <cellStyle name="40% - Accent5 3 4" xfId="467"/>
    <cellStyle name="40% - Accent5 3 5" xfId="547"/>
    <cellStyle name="40% - Accent5 4" xfId="189"/>
    <cellStyle name="40% - Accent5 4 2" xfId="358"/>
    <cellStyle name="40% - Accent5 4 2 2" xfId="762"/>
    <cellStyle name="40% - Accent5 4 3" xfId="593"/>
    <cellStyle name="40% - Accent5 5" xfId="267"/>
    <cellStyle name="40% - Accent5 5 2" xfId="671"/>
    <cellStyle name="40% - Accent5 6" xfId="351"/>
    <cellStyle name="40% - Accent5 6 2" xfId="755"/>
    <cellStyle name="40% - Accent5 7" xfId="437"/>
    <cellStyle name="40% - Accent5 8" xfId="516"/>
    <cellStyle name="40% - Accent6" xfId="39" builtinId="51" customBuiltin="1"/>
    <cellStyle name="40% - Accent6 2" xfId="62"/>
    <cellStyle name="40% - Accent6 2 2" xfId="103"/>
    <cellStyle name="40% - Accent6 2 2 2" xfId="237"/>
    <cellStyle name="40% - Accent6 2 2 2 2" xfId="362"/>
    <cellStyle name="40% - Accent6 2 2 2 2 2" xfId="766"/>
    <cellStyle name="40% - Accent6 2 2 2 3" xfId="641"/>
    <cellStyle name="40% - Accent6 2 2 3" xfId="361"/>
    <cellStyle name="40% - Accent6 2 2 3 2" xfId="765"/>
    <cellStyle name="40% - Accent6 2 2 4" xfId="484"/>
    <cellStyle name="40% - Accent6 2 2 5" xfId="564"/>
    <cellStyle name="40% - Accent6 2 3" xfId="206"/>
    <cellStyle name="40% - Accent6 2 3 2" xfId="363"/>
    <cellStyle name="40% - Accent6 2 3 2 2" xfId="767"/>
    <cellStyle name="40% - Accent6 2 3 3" xfId="610"/>
    <cellStyle name="40% - Accent6 2 4" xfId="360"/>
    <cellStyle name="40% - Accent6 2 4 2" xfId="764"/>
    <cellStyle name="40% - Accent6 2 5" xfId="454"/>
    <cellStyle name="40% - Accent6 2 6" xfId="533"/>
    <cellStyle name="40% - Accent6 3" xfId="88"/>
    <cellStyle name="40% - Accent6 3 2" xfId="222"/>
    <cellStyle name="40% - Accent6 3 2 2" xfId="365"/>
    <cellStyle name="40% - Accent6 3 2 2 2" xfId="769"/>
    <cellStyle name="40% - Accent6 3 2 3" xfId="626"/>
    <cellStyle name="40% - Accent6 3 3" xfId="364"/>
    <cellStyle name="40% - Accent6 3 3 2" xfId="768"/>
    <cellStyle name="40% - Accent6 3 4" xfId="469"/>
    <cellStyle name="40% - Accent6 3 5" xfId="549"/>
    <cellStyle name="40% - Accent6 4" xfId="191"/>
    <cellStyle name="40% - Accent6 4 2" xfId="366"/>
    <cellStyle name="40% - Accent6 4 2 2" xfId="770"/>
    <cellStyle name="40% - Accent6 4 3" xfId="595"/>
    <cellStyle name="40% - Accent6 5" xfId="269"/>
    <cellStyle name="40% - Accent6 5 2" xfId="673"/>
    <cellStyle name="40% - Accent6 6" xfId="359"/>
    <cellStyle name="40% - Accent6 6 2" xfId="763"/>
    <cellStyle name="40% - Accent6 7" xfId="439"/>
    <cellStyle name="40% - Accent6 8" xfId="518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Comma 2 2" xfId="64"/>
    <cellStyle name="Comma 2 2 2" xfId="172"/>
    <cellStyle name="Comma 2 2 3" xfId="165"/>
    <cellStyle name="Comma 2 2 4" xfId="139"/>
    <cellStyle name="Comma 2 3" xfId="127"/>
    <cellStyle name="Comma 2 3 2" xfId="163"/>
    <cellStyle name="Comma 2 4" xfId="154"/>
    <cellStyle name="Comma 3" xfId="71"/>
    <cellStyle name="Comma 3 2" xfId="151"/>
    <cellStyle name="Comma 3 3" xfId="171"/>
    <cellStyle name="Comma 3 4" xfId="155"/>
    <cellStyle name="Comma 4" xfId="114"/>
    <cellStyle name="Comma 4 2" xfId="126"/>
    <cellStyle name="Comma 4 2 2" xfId="178"/>
    <cellStyle name="Comma 4 3" xfId="153"/>
    <cellStyle name="Comma 5" xfId="125"/>
    <cellStyle name="Comma 5 2" xfId="136"/>
    <cellStyle name="Comma 5 3" xfId="243"/>
    <cellStyle name="Comma 5 3 2" xfId="369"/>
    <cellStyle name="Comma 5 3 2 2" xfId="773"/>
    <cellStyle name="Comma 5 3 3" xfId="647"/>
    <cellStyle name="Comma 5 4" xfId="368"/>
    <cellStyle name="Comma 5 4 2" xfId="772"/>
    <cellStyle name="Comma 5 5" xfId="570"/>
    <cellStyle name="Comma 6" xfId="112"/>
    <cellStyle name="Comma 6 2" xfId="119"/>
    <cellStyle name="Comma 7" xfId="367"/>
    <cellStyle name="Comma 7 2" xfId="771"/>
    <cellStyle name="Comma 8" xfId="488"/>
    <cellStyle name="Currency 2" xfId="44"/>
    <cellStyle name="Currency 3" xfId="115"/>
    <cellStyle name="Currency 4" xfId="108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128"/>
    <cellStyle name="Hyperlink 3" xfId="129"/>
    <cellStyle name="Hyperlink 4" xfId="147"/>
    <cellStyle name="Hyperlink 4 2" xfId="173"/>
    <cellStyle name="Hyperlink 5" xfId="490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38"/>
    <cellStyle name="Normal 10 2" xfId="244"/>
    <cellStyle name="Normal 10 2 2" xfId="371"/>
    <cellStyle name="Normal 10 2 2 2" xfId="775"/>
    <cellStyle name="Normal 10 2 3" xfId="648"/>
    <cellStyle name="Normal 10 3" xfId="370"/>
    <cellStyle name="Normal 10 3 2" xfId="774"/>
    <cellStyle name="Normal 10 4" xfId="498"/>
    <cellStyle name="Normal 10 5" xfId="571"/>
    <cellStyle name="Normal 11" xfId="132"/>
    <cellStyle name="Normal 12" xfId="179"/>
    <cellStyle name="Normal 12 2" xfId="372"/>
    <cellStyle name="Normal 12 2 2" xfId="776"/>
    <cellStyle name="Normal 12 3" xfId="489"/>
    <cellStyle name="Normal 12 4" xfId="583"/>
    <cellStyle name="Normal 13" xfId="256"/>
    <cellStyle name="Normal 13 2" xfId="373"/>
    <cellStyle name="Normal 13 2 2" xfId="506"/>
    <cellStyle name="Normal 13 2 3" xfId="777"/>
    <cellStyle name="Normal 13 3" xfId="505"/>
    <cellStyle name="Normal 13 4" xfId="660"/>
    <cellStyle name="Normal 14" xfId="270"/>
    <cellStyle name="Normal 14 2" xfId="674"/>
    <cellStyle name="Normal 15" xfId="426"/>
    <cellStyle name="Normal 16" xfId="830"/>
    <cellStyle name="Normal 2" xfId="46"/>
    <cellStyle name="Normal 2 10" xfId="519"/>
    <cellStyle name="Normal 2 2" xfId="66"/>
    <cellStyle name="Normal 2 2 2" xfId="75"/>
    <cellStyle name="Normal 2 2 2 2" xfId="146"/>
    <cellStyle name="Normal 2 2 2 2 2" xfId="159"/>
    <cellStyle name="Normal 2 2 2 2 2 2" xfId="251"/>
    <cellStyle name="Normal 2 2 2 2 2 2 2" xfId="377"/>
    <cellStyle name="Normal 2 2 2 2 2 2 2 2" xfId="781"/>
    <cellStyle name="Normal 2 2 2 2 2 2 3" xfId="655"/>
    <cellStyle name="Normal 2 2 2 2 2 3" xfId="376"/>
    <cellStyle name="Normal 2 2 2 2 2 3 2" xfId="780"/>
    <cellStyle name="Normal 2 2 2 2 2 4" xfId="502"/>
    <cellStyle name="Normal 2 2 2 2 2 5" xfId="578"/>
    <cellStyle name="Normal 2 2 2 2 3" xfId="170"/>
    <cellStyle name="Normal 2 2 2 2 4" xfId="247"/>
    <cellStyle name="Normal 2 2 2 2 4 2" xfId="378"/>
    <cellStyle name="Normal 2 2 2 2 4 2 2" xfId="782"/>
    <cellStyle name="Normal 2 2 2 2 4 3" xfId="651"/>
    <cellStyle name="Normal 2 2 2 2 5" xfId="375"/>
    <cellStyle name="Normal 2 2 2 2 5 2" xfId="779"/>
    <cellStyle name="Normal 2 2 2 2 6" xfId="495"/>
    <cellStyle name="Normal 2 2 2 2 7" xfId="574"/>
    <cellStyle name="Normal 2 2 3" xfId="72"/>
    <cellStyle name="Normal 2 2 3 2" xfId="167"/>
    <cellStyle name="Normal 2 2 3 3" xfId="156"/>
    <cellStyle name="Normal 2 2 3 3 2" xfId="248"/>
    <cellStyle name="Normal 2 2 3 3 2 2" xfId="380"/>
    <cellStyle name="Normal 2 2 3 3 2 2 2" xfId="784"/>
    <cellStyle name="Normal 2 2 3 3 2 3" xfId="652"/>
    <cellStyle name="Normal 2 2 3 3 3" xfId="379"/>
    <cellStyle name="Normal 2 2 3 3 3 2" xfId="783"/>
    <cellStyle name="Normal 2 2 3 3 4" xfId="499"/>
    <cellStyle name="Normal 2 2 3 3 5" xfId="575"/>
    <cellStyle name="Normal 2 2 4" xfId="121"/>
    <cellStyle name="Normal 2 2 4 2" xfId="242"/>
    <cellStyle name="Normal 2 2 4 2 2" xfId="382"/>
    <cellStyle name="Normal 2 2 4 2 2 2" xfId="786"/>
    <cellStyle name="Normal 2 2 4 2 3" xfId="646"/>
    <cellStyle name="Normal 2 2 4 3" xfId="381"/>
    <cellStyle name="Normal 2 2 4 3 2" xfId="785"/>
    <cellStyle name="Normal 2 2 4 4" xfId="493"/>
    <cellStyle name="Normal 2 2 4 5" xfId="569"/>
    <cellStyle name="Normal 2 3" xfId="65"/>
    <cellStyle name="Normal 2 4" xfId="70"/>
    <cellStyle name="Normal 2 4 2" xfId="140"/>
    <cellStyle name="Normal 2 4 2 2" xfId="166"/>
    <cellStyle name="Normal 2 4 3" xfId="120"/>
    <cellStyle name="Normal 2 5" xfId="68"/>
    <cellStyle name="Normal 2 5 2" xfId="104"/>
    <cellStyle name="Normal 2 5 2 2" xfId="238"/>
    <cellStyle name="Normal 2 5 2 2 2" xfId="385"/>
    <cellStyle name="Normal 2 5 2 2 2 2" xfId="789"/>
    <cellStyle name="Normal 2 5 2 2 3" xfId="642"/>
    <cellStyle name="Normal 2 5 2 3" xfId="384"/>
    <cellStyle name="Normal 2 5 2 3 2" xfId="788"/>
    <cellStyle name="Normal 2 5 2 4" xfId="485"/>
    <cellStyle name="Normal 2 5 2 5" xfId="565"/>
    <cellStyle name="Normal 2 5 3" xfId="207"/>
    <cellStyle name="Normal 2 5 3 2" xfId="386"/>
    <cellStyle name="Normal 2 5 3 2 2" xfId="790"/>
    <cellStyle name="Normal 2 5 3 3" xfId="611"/>
    <cellStyle name="Normal 2 5 4" xfId="383"/>
    <cellStyle name="Normal 2 5 4 2" xfId="787"/>
    <cellStyle name="Normal 2 5 5" xfId="455"/>
    <cellStyle name="Normal 2 5 6" xfId="534"/>
    <cellStyle name="Normal 2 6" xfId="89"/>
    <cellStyle name="Normal 2 6 2" xfId="223"/>
    <cellStyle name="Normal 2 6 2 2" xfId="388"/>
    <cellStyle name="Normal 2 6 2 2 2" xfId="792"/>
    <cellStyle name="Normal 2 6 2 3" xfId="627"/>
    <cellStyle name="Normal 2 6 3" xfId="387"/>
    <cellStyle name="Normal 2 6 3 2" xfId="791"/>
    <cellStyle name="Normal 2 6 4" xfId="470"/>
    <cellStyle name="Normal 2 6 5" xfId="550"/>
    <cellStyle name="Normal 2 7" xfId="192"/>
    <cellStyle name="Normal 2 7 2" xfId="389"/>
    <cellStyle name="Normal 2 7 2 2" xfId="793"/>
    <cellStyle name="Normal 2 7 3" xfId="596"/>
    <cellStyle name="Normal 2 8" xfId="374"/>
    <cellStyle name="Normal 2 8 2" xfId="778"/>
    <cellStyle name="Normal 2 9" xfId="440"/>
    <cellStyle name="Normal 3" xfId="48"/>
    <cellStyle name="Normal 3 2" xfId="73"/>
    <cellStyle name="Normal 3 2 2" xfId="106"/>
    <cellStyle name="Normal 3 2 2 2" xfId="168"/>
    <cellStyle name="Normal 3 2 2 2 2" xfId="255"/>
    <cellStyle name="Normal 3 2 2 2 2 2" xfId="393"/>
    <cellStyle name="Normal 3 2 2 2 2 2 2" xfId="797"/>
    <cellStyle name="Normal 3 2 2 2 2 3" xfId="659"/>
    <cellStyle name="Normal 3 2 2 2 3" xfId="392"/>
    <cellStyle name="Normal 3 2 2 2 3 2" xfId="796"/>
    <cellStyle name="Normal 3 2 2 2 4" xfId="494"/>
    <cellStyle name="Normal 3 2 2 2 5" xfId="582"/>
    <cellStyle name="Normal 3 2 2 3" xfId="148"/>
    <cellStyle name="Normal 3 2 2 4" xfId="240"/>
    <cellStyle name="Normal 3 2 2 4 2" xfId="394"/>
    <cellStyle name="Normal 3 2 2 4 2 2" xfId="798"/>
    <cellStyle name="Normal 3 2 2 4 3" xfId="644"/>
    <cellStyle name="Normal 3 2 2 5" xfId="391"/>
    <cellStyle name="Normal 3 2 2 5 2" xfId="795"/>
    <cellStyle name="Normal 3 2 2 6" xfId="487"/>
    <cellStyle name="Normal 3 2 2 7" xfId="567"/>
    <cellStyle name="Normal 3 2 3" xfId="144"/>
    <cellStyle name="Normal 3 2 4" xfId="209"/>
    <cellStyle name="Normal 3 2 4 2" xfId="395"/>
    <cellStyle name="Normal 3 2 4 2 2" xfId="799"/>
    <cellStyle name="Normal 3 2 4 3" xfId="613"/>
    <cellStyle name="Normal 3 2 5" xfId="390"/>
    <cellStyle name="Normal 3 2 5 2" xfId="794"/>
    <cellStyle name="Normal 3 2 6" xfId="457"/>
    <cellStyle name="Normal 3 2 7" xfId="536"/>
    <cellStyle name="Normal 3 3" xfId="130"/>
    <cellStyle name="Normal 3 4" xfId="118"/>
    <cellStyle name="Normal 4" xfId="49"/>
    <cellStyle name="Normal 4 2" xfId="74"/>
    <cellStyle name="Normal 4 2 2" xfId="169"/>
    <cellStyle name="Normal 4 2 2 2" xfId="496"/>
    <cellStyle name="Normal 4 2 3" xfId="137"/>
    <cellStyle name="Normal 4 3" xfId="41"/>
    <cellStyle name="Normal 4 3 2" xfId="160"/>
    <cellStyle name="Normal 4 3 2 2" xfId="252"/>
    <cellStyle name="Normal 4 3 2 2 2" xfId="398"/>
    <cellStyle name="Normal 4 3 2 2 2 2" xfId="802"/>
    <cellStyle name="Normal 4 3 2 2 3" xfId="656"/>
    <cellStyle name="Normal 4 3 2 3" xfId="397"/>
    <cellStyle name="Normal 4 3 2 3 2" xfId="801"/>
    <cellStyle name="Normal 4 3 2 4" xfId="503"/>
    <cellStyle name="Normal 4 3 2 5" xfId="579"/>
    <cellStyle name="Normal 4 3 3" xfId="246"/>
    <cellStyle name="Normal 4 3 3 2" xfId="399"/>
    <cellStyle name="Normal 4 3 3 2 2" xfId="803"/>
    <cellStyle name="Normal 4 3 3 3" xfId="650"/>
    <cellStyle name="Normal 4 3 4" xfId="396"/>
    <cellStyle name="Normal 4 3 4 2" xfId="800"/>
    <cellStyle name="Normal 4 3 5" xfId="145"/>
    <cellStyle name="Normal 4 3 6" xfId="573"/>
    <cellStyle name="Normal 4 4" xfId="109"/>
    <cellStyle name="Normal 4 5" xfId="131"/>
    <cellStyle name="Normal 4 6" xfId="152"/>
    <cellStyle name="Normal 5" xfId="42"/>
    <cellStyle name="Normal 5 2" xfId="67"/>
    <cellStyle name="Normal 5 2 2" xfId="491"/>
    <cellStyle name="Normal 5 3" xfId="135"/>
    <cellStyle name="Normal 6" xfId="63"/>
    <cellStyle name="Normal 6 2" xfId="91"/>
    <cellStyle name="Normal 6 2 2" xfId="174"/>
    <cellStyle name="Normal 6 2 3" xfId="164"/>
    <cellStyle name="Normal 6 2 3 2" xfId="254"/>
    <cellStyle name="Normal 6 2 3 2 2" xfId="403"/>
    <cellStyle name="Normal 6 2 3 2 2 2" xfId="807"/>
    <cellStyle name="Normal 6 2 3 2 3" xfId="658"/>
    <cellStyle name="Normal 6 2 3 3" xfId="402"/>
    <cellStyle name="Normal 6 2 3 3 2" xfId="806"/>
    <cellStyle name="Normal 6 2 3 4" xfId="581"/>
    <cellStyle name="Normal 6 2 4" xfId="110"/>
    <cellStyle name="Normal 6 2 5" xfId="225"/>
    <cellStyle name="Normal 6 2 5 2" xfId="404"/>
    <cellStyle name="Normal 6 2 5 2 2" xfId="808"/>
    <cellStyle name="Normal 6 2 5 3" xfId="629"/>
    <cellStyle name="Normal 6 2 6" xfId="401"/>
    <cellStyle name="Normal 6 2 6 2" xfId="805"/>
    <cellStyle name="Normal 6 2 7" xfId="472"/>
    <cellStyle name="Normal 6 2 8" xfId="552"/>
    <cellStyle name="Normal 6 3" xfId="157"/>
    <cellStyle name="Normal 6 3 2" xfId="249"/>
    <cellStyle name="Normal 6 3 2 2" xfId="406"/>
    <cellStyle name="Normal 6 3 2 2 2" xfId="810"/>
    <cellStyle name="Normal 6 3 2 3" xfId="653"/>
    <cellStyle name="Normal 6 3 3" xfId="405"/>
    <cellStyle name="Normal 6 3 3 2" xfId="809"/>
    <cellStyle name="Normal 6 3 4" xfId="500"/>
    <cellStyle name="Normal 6 3 5" xfId="576"/>
    <cellStyle name="Normal 6 4" xfId="194"/>
    <cellStyle name="Normal 6 4 2" xfId="407"/>
    <cellStyle name="Normal 6 4 2 2" xfId="811"/>
    <cellStyle name="Normal 6 4 3" xfId="598"/>
    <cellStyle name="Normal 6 5" xfId="400"/>
    <cellStyle name="Normal 6 5 2" xfId="804"/>
    <cellStyle name="Normal 6 6" xfId="442"/>
    <cellStyle name="Normal 6 7" xfId="521"/>
    <cellStyle name="Normal 7" xfId="76"/>
    <cellStyle name="Normal 7 2" xfId="113"/>
    <cellStyle name="Normal 7 2 2" xfId="124"/>
    <cellStyle name="Normal 7 3" xfId="134"/>
    <cellStyle name="Normal 7 4" xfId="162"/>
    <cellStyle name="Normal 7 5" xfId="177"/>
    <cellStyle name="Normal 7 6" xfId="107"/>
    <cellStyle name="Normal 7 7" xfId="210"/>
    <cellStyle name="Normal 7 7 2" xfId="408"/>
    <cellStyle name="Normal 7 7 2 2" xfId="812"/>
    <cellStyle name="Normal 7 7 3" xfId="614"/>
    <cellStyle name="Normal 7 8" xfId="409"/>
    <cellStyle name="Normal 7 8 2" xfId="813"/>
    <cellStyle name="Normal 7 9" xfId="537"/>
    <cellStyle name="Normal 8" xfId="117"/>
    <cellStyle name="Normal 8 2" xfId="141"/>
    <cellStyle name="Normal 9" xfId="111"/>
    <cellStyle name="Normal 9 2" xfId="241"/>
    <cellStyle name="Normal 9 2 2" xfId="411"/>
    <cellStyle name="Normal 9 2 2 2" xfId="815"/>
    <cellStyle name="Normal 9 2 3" xfId="645"/>
    <cellStyle name="Normal 9 3" xfId="410"/>
    <cellStyle name="Normal 9 3 2" xfId="814"/>
    <cellStyle name="Normal 9 4" xfId="492"/>
    <cellStyle name="Normal 9 5" xfId="568"/>
    <cellStyle name="Note 2" xfId="47"/>
    <cellStyle name="Note 2 2" xfId="69"/>
    <cellStyle name="Note 2 2 2" xfId="105"/>
    <cellStyle name="Note 2 2 2 2" xfId="239"/>
    <cellStyle name="Note 2 2 2 2 2" xfId="415"/>
    <cellStyle name="Note 2 2 2 2 2 2" xfId="819"/>
    <cellStyle name="Note 2 2 2 2 3" xfId="643"/>
    <cellStyle name="Note 2 2 2 3" xfId="414"/>
    <cellStyle name="Note 2 2 2 3 2" xfId="818"/>
    <cellStyle name="Note 2 2 2 4" xfId="486"/>
    <cellStyle name="Note 2 2 2 5" xfId="566"/>
    <cellStyle name="Note 2 2 3" xfId="208"/>
    <cellStyle name="Note 2 2 3 2" xfId="416"/>
    <cellStyle name="Note 2 2 3 2 2" xfId="820"/>
    <cellStyle name="Note 2 2 3 3" xfId="612"/>
    <cellStyle name="Note 2 2 4" xfId="413"/>
    <cellStyle name="Note 2 2 4 2" xfId="817"/>
    <cellStyle name="Note 2 2 5" xfId="456"/>
    <cellStyle name="Note 2 2 6" xfId="535"/>
    <cellStyle name="Note 2 3" xfId="90"/>
    <cellStyle name="Note 2 3 2" xfId="158"/>
    <cellStyle name="Note 2 3 2 2" xfId="250"/>
    <cellStyle name="Note 2 3 2 2 2" xfId="419"/>
    <cellStyle name="Note 2 3 2 2 2 2" xfId="823"/>
    <cellStyle name="Note 2 3 2 2 3" xfId="654"/>
    <cellStyle name="Note 2 3 2 3" xfId="418"/>
    <cellStyle name="Note 2 3 2 3 2" xfId="822"/>
    <cellStyle name="Note 2 3 2 4" xfId="501"/>
    <cellStyle name="Note 2 3 2 5" xfId="577"/>
    <cellStyle name="Note 2 3 3" xfId="224"/>
    <cellStyle name="Note 2 3 3 2" xfId="420"/>
    <cellStyle name="Note 2 3 3 2 2" xfId="824"/>
    <cellStyle name="Note 2 3 3 3" xfId="628"/>
    <cellStyle name="Note 2 3 4" xfId="417"/>
    <cellStyle name="Note 2 3 4 2" xfId="821"/>
    <cellStyle name="Note 2 3 5" xfId="471"/>
    <cellStyle name="Note 2 3 6" xfId="551"/>
    <cellStyle name="Note 2 4" xfId="175"/>
    <cellStyle name="Note 2 5" xfId="150"/>
    <cellStyle name="Note 2 6" xfId="193"/>
    <cellStyle name="Note 2 6 2" xfId="421"/>
    <cellStyle name="Note 2 6 2 2" xfId="825"/>
    <cellStyle name="Note 2 6 3" xfId="597"/>
    <cellStyle name="Note 2 7" xfId="412"/>
    <cellStyle name="Note 2 7 2" xfId="816"/>
    <cellStyle name="Note 2 8" xfId="441"/>
    <cellStyle name="Note 2 9" xfId="520"/>
    <cellStyle name="Note 3" xfId="50"/>
    <cellStyle name="Note 3 2" xfId="143"/>
    <cellStyle name="Note 3 2 2" xfId="161"/>
    <cellStyle name="Note 3 2 2 2" xfId="253"/>
    <cellStyle name="Note 3 2 2 2 2" xfId="424"/>
    <cellStyle name="Note 3 2 2 2 2 2" xfId="828"/>
    <cellStyle name="Note 3 2 2 2 3" xfId="657"/>
    <cellStyle name="Note 3 2 2 3" xfId="423"/>
    <cellStyle name="Note 3 2 2 3 2" xfId="827"/>
    <cellStyle name="Note 3 2 2 4" xfId="504"/>
    <cellStyle name="Note 3 2 2 5" xfId="580"/>
    <cellStyle name="Note 3 2 3" xfId="245"/>
    <cellStyle name="Note 3 2 3 2" xfId="425"/>
    <cellStyle name="Note 3 2 3 2 2" xfId="829"/>
    <cellStyle name="Note 3 2 3 3" xfId="649"/>
    <cellStyle name="Note 3 2 4" xfId="422"/>
    <cellStyle name="Note 3 2 4 2" xfId="826"/>
    <cellStyle name="Note 3 2 5" xfId="497"/>
    <cellStyle name="Note 3 2 6" xfId="572"/>
    <cellStyle name="Note 3 3" xfId="176"/>
    <cellStyle name="Note 3 4" xfId="133"/>
    <cellStyle name="Note 4" xfId="149"/>
    <cellStyle name="Note 5" xfId="122"/>
    <cellStyle name="Note 6" xfId="142"/>
    <cellStyle name="Note 7" xfId="257"/>
    <cellStyle name="Note 7 2" xfId="661"/>
    <cellStyle name="Note 8" xfId="427"/>
    <cellStyle name="Output" xfId="10" builtinId="21" customBuiltin="1"/>
    <cellStyle name="Percent 2" xfId="45"/>
    <cellStyle name="Percent 3" xfId="116"/>
    <cellStyle name="Percent 4" xfId="123"/>
    <cellStyle name="Title" xfId="1" builtinId="15" customBuiltin="1"/>
    <cellStyle name="Total" xfId="16" builtinId="25" customBuiltin="1"/>
    <cellStyle name="Warning Text" xfId="14" builtinId="11" customBuiltin="1"/>
  </cellStyles>
  <dxfs count="2">
    <dxf>
      <numFmt numFmtId="3" formatCode="#,##0"/>
    </dxf>
    <dxf>
      <font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Sara Barnes" refreshedDate="41892.657922106482" createdVersion="4" refreshedVersion="4" minRefreshableVersion="3" recordCount="0" supportSubquery="1" supportAdvancedDrill="1">
  <cacheSource type="external" connectionId="1"/>
  <cacheFields count="16">
    <cacheField name="[Measures].[Actual]" caption="Actual" numFmtId="0" hierarchy="42" level="32767"/>
    <cacheField name="[Districts].[District].[District]" caption="District" numFmtId="0" hierarchy="6" level="1" mappingCount="7">
      <sharedItems count="286">
        <s v="[Districts].[District].&amp;[D0101]" c="D0101" cp="7">
          <x/>
          <x/>
          <x/>
          <x/>
          <x/>
          <x/>
          <x/>
        </s>
        <s v="[Districts].[District].&amp;[D0102]" c="D0102" cp="7">
          <x v="1"/>
          <x v="1"/>
          <x v="1"/>
          <x v="1"/>
          <x v="1"/>
          <x/>
          <x/>
        </s>
        <s v="[Districts].[District].&amp;[D0103]" c="D0103" cp="7">
          <x v="2"/>
          <x v="2"/>
          <x v="2"/>
          <x v="2"/>
          <x v="2"/>
          <x/>
          <x/>
        </s>
        <s v="[Districts].[District].&amp;[D0105]" c="D0105" cp="7">
          <x v="3"/>
          <x v="3"/>
          <x v="3"/>
          <x v="3"/>
          <x v="3"/>
          <x/>
          <x/>
        </s>
        <s v="[Districts].[District].&amp;[D0106]" c="D0106" cp="7">
          <x v="4"/>
          <x v="4"/>
          <x v="4"/>
          <x v="4"/>
          <x v="3"/>
          <x/>
          <x/>
        </s>
        <s v="[Districts].[District].&amp;[D0107]" c="D0107" cp="7">
          <x v="5"/>
          <x v="5"/>
          <x v="5"/>
          <x v="5"/>
          <x v="4"/>
          <x/>
          <x/>
        </s>
        <s v="[Districts].[District].&amp;[D0108]" c="D0108" cp="7">
          <x v="6"/>
          <x v="6"/>
          <x v="6"/>
          <x v="6"/>
          <x v="4"/>
          <x/>
          <x/>
        </s>
        <s v="[Districts].[District].&amp;[D0109]" c="D0109" cp="7">
          <x v="7"/>
          <x v="7"/>
          <x v="7"/>
          <x v="7"/>
          <x v="4"/>
          <x/>
          <x/>
        </s>
        <s v="[Districts].[District].&amp;[D0110]" c="D0110" cp="7">
          <x v="8"/>
          <x v="8"/>
          <x v="8"/>
          <x v="8"/>
          <x v="4"/>
          <x/>
          <x/>
        </s>
        <s v="[Districts].[District].&amp;[D0111]" c="D0111" cp="7">
          <x v="9"/>
          <x v="9"/>
          <x v="9"/>
          <x v="9"/>
          <x v="4"/>
          <x/>
          <x/>
        </s>
        <s v="[Districts].[District].&amp;[D0112]" c="D0112" cp="7">
          <x v="10"/>
          <x v="10"/>
          <x v="10"/>
          <x v="10"/>
          <x v="4"/>
          <x/>
          <x/>
        </s>
        <s v="[Districts].[District].&amp;[D0113]" c="D0113" cp="7">
          <x v="11"/>
          <x v="11"/>
          <x v="11"/>
          <x v="11"/>
          <x v="4"/>
          <x/>
          <x/>
        </s>
        <s v="[Districts].[District].&amp;[D0114]" c="D0114" cp="7">
          <x v="12"/>
          <x v="9"/>
          <x v="9"/>
          <x v="12"/>
          <x v="4"/>
          <x/>
          <x/>
        </s>
        <s v="[Districts].[District].&amp;[D0115]" c="D0115" cp="7">
          <x v="13"/>
          <x v="11"/>
          <x v="11"/>
          <x v="13"/>
          <x v="4"/>
          <x/>
          <x/>
        </s>
        <s v="[Districts].[District].&amp;[D0200]" c="D0200" cp="7">
          <x v="14"/>
          <x v="12"/>
          <x v="12"/>
          <x v="14"/>
          <x v="1"/>
          <x/>
          <x/>
        </s>
        <s v="[Districts].[District].&amp;[D0202]" c="D0202" cp="7">
          <x v="15"/>
          <x v="13"/>
          <x v="13"/>
          <x v="15"/>
          <x v="4"/>
          <x/>
          <x/>
        </s>
        <s v="[Districts].[District].&amp;[D0203]" c="D0203" cp="7">
          <x v="16"/>
          <x v="13"/>
          <x v="13"/>
          <x v="16"/>
          <x v="4"/>
          <x v="1"/>
          <x/>
        </s>
        <s v="[Districts].[District].&amp;[D0204]" c="D0204" cp="7">
          <x v="17"/>
          <x v="13"/>
          <x v="13"/>
          <x v="17"/>
          <x v="4"/>
          <x v="1"/>
          <x/>
        </s>
        <s v="[Districts].[District].&amp;[D0205]" c="D0205" cp="7">
          <x v="18"/>
          <x v="14"/>
          <x v="14"/>
          <x v="18"/>
          <x v="4"/>
          <x v="2"/>
          <x/>
        </s>
        <s v="[Districts].[District].&amp;[D0206]" c="D0206" cp="7">
          <x v="19"/>
          <x v="14"/>
          <x v="14"/>
          <x v="19"/>
          <x v="4"/>
          <x v="2"/>
          <x/>
        </s>
        <s v="[Districts].[District].&amp;[D0207]" c="D0207" cp="7">
          <x v="20"/>
          <x v="15"/>
          <x v="15"/>
          <x v="20"/>
          <x v="4"/>
          <x v="3"/>
          <x/>
        </s>
        <s v="[Districts].[District].&amp;[D0208]" c="D0208" cp="7">
          <x v="21"/>
          <x v="16"/>
          <x v="16"/>
          <x v="21"/>
          <x v="2"/>
          <x/>
          <x/>
        </s>
        <s v="[Districts].[District].&amp;[D0209]" c="D0209" cp="7">
          <x v="22"/>
          <x v="17"/>
          <x v="17"/>
          <x v="22"/>
          <x v="1"/>
          <x/>
          <x/>
        </s>
        <s v="[Districts].[District].&amp;[D0210]" c="D0210" cp="7">
          <x v="23"/>
          <x v="17"/>
          <x v="17"/>
          <x v="23"/>
          <x v="1"/>
          <x/>
          <x/>
        </s>
        <s v="[Districts].[District].&amp;[D0211]" c="D0211" cp="7">
          <x v="24"/>
          <x v="18"/>
          <x v="18"/>
          <x v="24"/>
          <x v="4"/>
          <x v="4"/>
          <x/>
        </s>
        <s v="[Districts].[District].&amp;[D0212]" c="D0212" cp="7">
          <x v="25"/>
          <x v="18"/>
          <x v="18"/>
          <x v="25"/>
          <x v="4"/>
          <x v="4"/>
          <x/>
        </s>
        <s v="[Districts].[District].&amp;[D0214]" c="D0214" cp="7">
          <x v="26"/>
          <x v="19"/>
          <x v="19"/>
          <x v="26"/>
          <x v="4"/>
          <x/>
          <x/>
        </s>
        <s v="[Districts].[District].&amp;[D0215]" c="D0215" cp="7">
          <x v="27"/>
          <x v="20"/>
          <x v="20"/>
          <x v="27"/>
          <x v="1"/>
          <x/>
          <x/>
        </s>
        <s v="[Districts].[District].&amp;[D0216]" c="D0216" cp="7">
          <x v="28"/>
          <x v="20"/>
          <x v="20"/>
          <x v="28"/>
          <x v="1"/>
          <x/>
          <x/>
        </s>
        <s v="[Districts].[District].&amp;[D0217]" c="D0217" cp="7">
          <x v="29"/>
          <x v="21"/>
          <x v="21"/>
          <x v="29"/>
          <x v="1"/>
          <x/>
          <x/>
        </s>
        <s v="[Districts].[District].&amp;[D0218]" c="D0218" cp="7">
          <x v="30"/>
          <x v="21"/>
          <x v="21"/>
          <x v="30"/>
          <x v="1"/>
          <x/>
          <x/>
        </s>
        <s v="[Districts].[District].&amp;[D0219]" c="D0219" cp="7">
          <x v="31"/>
          <x v="22"/>
          <x v="22"/>
          <x v="31"/>
          <x v="1"/>
          <x/>
          <x/>
        </s>
        <s v="[Districts].[District].&amp;[D0220]" c="D0220" cp="7">
          <x v="32"/>
          <x v="22"/>
          <x v="22"/>
          <x v="32"/>
          <x v="1"/>
          <x/>
          <x/>
        </s>
        <s v="[Districts].[District].&amp;[D0223]" c="D0223" cp="7">
          <x v="33"/>
          <x v="6"/>
          <x v="6"/>
          <x v="33"/>
          <x v="5"/>
          <x v="5"/>
          <x/>
        </s>
        <s v="[Districts].[District].&amp;[D0224]" c="D0224" cp="7">
          <x v="34"/>
          <x v="6"/>
          <x v="6"/>
          <x v="34"/>
          <x v="5"/>
          <x v="6"/>
          <x/>
        </s>
        <s v="[Districts].[District].&amp;[D0225]" c="D0225" cp="7">
          <x v="35"/>
          <x v="23"/>
          <x v="23"/>
          <x v="35"/>
          <x v="4"/>
          <x/>
          <x/>
        </s>
        <s v="[Districts].[District].&amp;[D0226]" c="D0226" cp="7">
          <x v="36"/>
          <x v="23"/>
          <x v="23"/>
          <x v="36"/>
          <x v="1"/>
          <x/>
          <x/>
        </s>
        <s v="[Districts].[District].&amp;[D0227]" c="D0227" cp="7">
          <x v="37"/>
          <x v="24"/>
          <x v="24"/>
          <x v="37"/>
          <x v="1"/>
          <x/>
          <x/>
        </s>
        <s v="[Districts].[District].&amp;[D0229]" c="D0229" cp="7">
          <x v="38"/>
          <x v="25"/>
          <x v="25"/>
          <x v="38"/>
          <x v="3"/>
          <x/>
          <x/>
        </s>
        <s v="[Districts].[District].&amp;[D0230]" c="D0230" cp="7">
          <x v="39"/>
          <x v="25"/>
          <x v="25"/>
          <x v="39"/>
          <x v="4"/>
          <x v="7"/>
          <x/>
        </s>
        <s v="[Districts].[District].&amp;[D0231]" c="D0231" cp="7">
          <x v="40"/>
          <x v="25"/>
          <x v="25"/>
          <x v="40"/>
          <x v="3"/>
          <x v="7"/>
          <x/>
        </s>
        <s v="[Districts].[District].&amp;[D0232]" c="D0232" cp="7">
          <x v="41"/>
          <x v="25"/>
          <x v="25"/>
          <x v="41"/>
          <x v="4"/>
          <x v="7"/>
          <x/>
        </s>
        <s v="[Districts].[District].&amp;[D0233]" c="D0233" cp="7">
          <x v="42"/>
          <x v="25"/>
          <x v="25"/>
          <x v="42"/>
          <x v="4"/>
          <x v="7"/>
          <x/>
        </s>
        <s v="[Districts].[District].&amp;[D0234]" c="D0234" cp="7">
          <x v="43"/>
          <x v="26"/>
          <x v="26"/>
          <x v="43"/>
          <x v="4"/>
          <x/>
          <x/>
        </s>
        <s v="[Districts].[District].&amp;[D0235]" c="D0235" cp="7">
          <x v="44"/>
          <x v="26"/>
          <x v="26"/>
          <x v="44"/>
          <x v="4"/>
          <x v="8"/>
          <x/>
        </s>
        <s v="[Districts].[District].&amp;[D0237]" c="D0237" cp="7">
          <x v="45"/>
          <x v="27"/>
          <x v="27"/>
          <x v="45"/>
          <x v="4"/>
          <x v="4"/>
          <x/>
        </s>
        <s v="[Districts].[District].&amp;[D0239]" c="D0239" cp="7">
          <x v="46"/>
          <x v="28"/>
          <x v="28"/>
          <x v="46"/>
          <x v="6"/>
          <x/>
          <x/>
        </s>
        <s v="[Districts].[District].&amp;[D0240]" c="D0240" cp="7">
          <x v="47"/>
          <x v="28"/>
          <x v="28"/>
          <x v="47"/>
          <x v="6"/>
          <x/>
          <x/>
        </s>
        <s v="[Districts].[District].&amp;[D0241]" c="D0241" cp="7">
          <x v="48"/>
          <x v="29"/>
          <x v="29"/>
          <x v="48"/>
          <x v="2"/>
          <x/>
          <x/>
        </s>
        <s v="[Districts].[District].&amp;[D0242]" c="D0242" cp="7">
          <x v="49"/>
          <x v="29"/>
          <x v="29"/>
          <x v="49"/>
          <x v="2"/>
          <x/>
          <x/>
        </s>
        <s v="[Districts].[District].&amp;[D0243]" c="D0243" cp="7">
          <x v="50"/>
          <x v="30"/>
          <x v="30"/>
          <x v="50"/>
          <x v="4"/>
          <x v="9"/>
          <x/>
        </s>
        <s v="[Districts].[District].&amp;[D0244]" c="D0244" cp="7">
          <x v="51"/>
          <x v="30"/>
          <x v="30"/>
          <x v="51"/>
          <x v="3"/>
          <x v="9"/>
          <x/>
        </s>
        <s v="[Districts].[District].&amp;[D0245]" c="D0245" cp="7">
          <x v="52"/>
          <x v="30"/>
          <x v="30"/>
          <x v="52"/>
          <x v="3"/>
          <x v="9"/>
          <x/>
        </s>
        <s v="[Districts].[District].&amp;[D0246]" c="D0246" cp="7">
          <x v="53"/>
          <x v="31"/>
          <x v="31"/>
          <x v="53"/>
          <x v="4"/>
          <x v="8"/>
          <x/>
        </s>
        <s v="[Districts].[District].&amp;[D0247]" c="D0247" cp="7">
          <x v="54"/>
          <x v="31"/>
          <x v="31"/>
          <x v="54"/>
          <x v="4"/>
          <x v="8"/>
          <x/>
        </s>
        <s v="[Districts].[District].&amp;[D0248]" c="D0248" cp="7">
          <x v="55"/>
          <x v="31"/>
          <x v="31"/>
          <x v="55"/>
          <x/>
          <x v="8"/>
          <x/>
        </s>
        <s v="[Districts].[District].&amp;[D0249]" c="D0249" cp="7">
          <x v="56"/>
          <x v="31"/>
          <x v="31"/>
          <x v="56"/>
          <x v="4"/>
          <x v="8"/>
          <x/>
        </s>
        <s v="[Districts].[District].&amp;[D0250]" c="D0250" cp="7">
          <x v="57"/>
          <x v="31"/>
          <x v="31"/>
          <x v="57"/>
          <x v="4"/>
          <x v="8"/>
          <x/>
        </s>
        <s v="[Districts].[District].&amp;[D0251]" c="D0251" cp="7">
          <x v="58"/>
          <x v="32"/>
          <x v="32"/>
          <x v="58"/>
          <x v="4"/>
          <x v="10"/>
          <x/>
        </s>
        <s v="[Districts].[District].&amp;[D0252]" c="D0252" cp="7">
          <x v="59"/>
          <x v="32"/>
          <x v="32"/>
          <x v="59"/>
          <x v="4"/>
          <x v="10"/>
          <x/>
        </s>
        <s v="[Districts].[District].&amp;[D0253]" c="D0253" cp="7">
          <x v="60"/>
          <x v="32"/>
          <x v="32"/>
          <x v="60"/>
          <x v="4"/>
          <x v="10"/>
          <x/>
        </s>
        <s v="[Districts].[District].&amp;[D0254]" c="D0254" cp="7">
          <x v="61"/>
          <x v="33"/>
          <x v="33"/>
          <x v="61"/>
          <x v="7"/>
          <x/>
          <x/>
        </s>
        <s v="[Districts].[District].&amp;[D0255]" c="D0255" cp="7">
          <x v="62"/>
          <x v="33"/>
          <x v="33"/>
          <x v="62"/>
          <x v="7"/>
          <x/>
          <x/>
        </s>
        <s v="[Districts].[District].&amp;[D0256]" c="D0256" cp="7">
          <x v="63"/>
          <x v="34"/>
          <x v="34"/>
          <x v="63"/>
          <x v="4"/>
          <x/>
          <x/>
        </s>
        <s v="[Districts].[District].&amp;[D0257]" c="D0257" cp="7">
          <x v="64"/>
          <x v="34"/>
          <x v="34"/>
          <x v="64"/>
          <x v="4"/>
          <x/>
          <x/>
        </s>
        <s v="[Districts].[District].&amp;[D0258]" c="D0258" cp="7">
          <x v="65"/>
          <x v="34"/>
          <x v="34"/>
          <x v="65"/>
          <x v="4"/>
          <x/>
          <x/>
        </s>
        <s v="[Districts].[District].&amp;[D0259]" c="D0259" cp="7">
          <x v="66"/>
          <x v="35"/>
          <x v="35"/>
          <x v="66"/>
          <x v="4"/>
          <x/>
          <x/>
        </s>
        <s v="[Districts].[District].&amp;[D0260]" c="D0260" cp="7">
          <x v="67"/>
          <x v="35"/>
          <x v="35"/>
          <x v="67"/>
          <x v="3"/>
          <x/>
          <x/>
        </s>
        <s v="[Districts].[District].&amp;[D0261]" c="D0261" cp="7">
          <x v="68"/>
          <x v="35"/>
          <x v="35"/>
          <x v="68"/>
          <x v="4"/>
          <x/>
          <x/>
        </s>
        <s v="[Districts].[District].&amp;[D0262]" c="D0262" cp="7">
          <x v="69"/>
          <x v="35"/>
          <x v="35"/>
          <x v="69"/>
          <x v="3"/>
          <x/>
          <x/>
        </s>
        <s v="[Districts].[District].&amp;[D0263]" c="D0263" cp="7">
          <x v="70"/>
          <x v="35"/>
          <x v="35"/>
          <x v="70"/>
          <x v="4"/>
          <x/>
          <x/>
        </s>
        <s v="[Districts].[District].&amp;[D0264]" c="D0264" cp="7">
          <x v="71"/>
          <x v="35"/>
          <x v="35"/>
          <x v="71"/>
          <x v="8"/>
          <x/>
          <x/>
        </s>
        <s v="[Districts].[District].&amp;[D0265]" c="D0265" cp="7">
          <x v="72"/>
          <x v="35"/>
          <x v="35"/>
          <x v="72"/>
          <x v="8"/>
          <x/>
          <x/>
        </s>
        <s v="[Districts].[District].&amp;[D0266]" c="D0266" cp="7">
          <x v="73"/>
          <x v="35"/>
          <x v="35"/>
          <x v="73"/>
          <x v="4"/>
          <x/>
          <x/>
        </s>
        <s v="[Districts].[District].&amp;[D0267]" c="D0267" cp="7">
          <x v="74"/>
          <x v="35"/>
          <x v="35"/>
          <x v="74"/>
          <x v="9"/>
          <x/>
          <x/>
        </s>
        <s v="[Districts].[District].&amp;[D0268]" c="D0268" cp="7">
          <x v="75"/>
          <x v="35"/>
          <x v="35"/>
          <x v="75"/>
          <x v="3"/>
          <x/>
          <x/>
        </s>
        <s v="[Districts].[District].&amp;[D0269]" c="D0269" cp="7">
          <x v="76"/>
          <x v="36"/>
          <x v="36"/>
          <x v="76"/>
          <x v="10"/>
          <x v="4"/>
          <x/>
        </s>
        <s v="[Districts].[District].&amp;[D0270]" c="D0270" cp="7">
          <x v="77"/>
          <x v="36"/>
          <x v="36"/>
          <x v="77"/>
          <x v="10"/>
          <x v="4"/>
          <x/>
        </s>
        <s v="[Districts].[District].&amp;[D0271]" c="D0271" cp="7">
          <x v="78"/>
          <x v="36"/>
          <x v="36"/>
          <x v="78"/>
          <x v="10"/>
          <x v="4"/>
          <x/>
        </s>
        <s v="[Districts].[District].&amp;[D0272]" c="D0272" cp="7">
          <x v="79"/>
          <x v="37"/>
          <x v="37"/>
          <x v="79"/>
          <x v="5"/>
          <x v="11"/>
          <x/>
        </s>
        <s v="[Districts].[District].&amp;[D0273]" c="D0273" cp="7">
          <x v="80"/>
          <x v="37"/>
          <x v="37"/>
          <x v="80"/>
          <x v="5"/>
          <x v="11"/>
          <x/>
        </s>
        <s v="[Districts].[District].&amp;[D0274]" c="D0274" cp="7">
          <x v="81"/>
          <x v="38"/>
          <x v="38"/>
          <x v="81"/>
          <x v="2"/>
          <x/>
          <x/>
        </s>
        <s v="[Districts].[District].&amp;[D0275]" c="D0275" cp="7">
          <x v="82"/>
          <x v="38"/>
          <x v="38"/>
          <x v="82"/>
          <x v="2"/>
          <x/>
          <x/>
        </s>
        <s v="[Districts].[District].&amp;[D0281]" c="D0281" cp="7">
          <x v="83"/>
          <x v="39"/>
          <x v="39"/>
          <x v="83"/>
          <x v="2"/>
          <x/>
          <x/>
        </s>
        <s v="[Districts].[District].&amp;[D0282]" c="D0282" cp="7">
          <x v="84"/>
          <x v="40"/>
          <x v="40"/>
          <x v="84"/>
          <x v="3"/>
          <x v="12"/>
          <x/>
        </s>
        <s v="[Districts].[District].&amp;[D0283]" c="D0283" cp="7">
          <x v="85"/>
          <x v="40"/>
          <x v="40"/>
          <x v="85"/>
          <x v="4"/>
          <x v="12"/>
          <x/>
        </s>
        <s v="[Districts].[District].&amp;[D0284]" c="D0284" cp="7">
          <x v="86"/>
          <x v="41"/>
          <x v="41"/>
          <x v="86"/>
          <x v="4"/>
          <x v="10"/>
          <x/>
        </s>
        <s v="[Districts].[District].&amp;[D0285]" c="D0285" cp="7">
          <x v="87"/>
          <x v="42"/>
          <x v="42"/>
          <x v="87"/>
          <x v="4"/>
          <x/>
          <x/>
        </s>
        <s v="[Districts].[District].&amp;[D0286]" c="D0286" cp="7">
          <x v="88"/>
          <x v="42"/>
          <x v="42"/>
          <x v="88"/>
          <x v="4"/>
          <x v="12"/>
          <x/>
        </s>
        <s v="[Districts].[District].&amp;[D0287]" c="D0287" cp="7">
          <x v="89"/>
          <x v="43"/>
          <x v="43"/>
          <x v="89"/>
          <x v="4"/>
          <x/>
          <x/>
        </s>
        <s v="[Districts].[District].&amp;[D0288]" c="D0288" cp="7">
          <x v="90"/>
          <x v="43"/>
          <x v="43"/>
          <x v="90"/>
          <x v="4"/>
          <x v="13"/>
          <x/>
        </s>
        <s v="[Districts].[District].&amp;[D0289]" c="D0289" cp="7">
          <x v="91"/>
          <x v="43"/>
          <x v="43"/>
          <x v="91"/>
          <x v="4"/>
          <x/>
          <x/>
        </s>
        <s v="[Districts].[District].&amp;[D0290]" c="D0290" cp="7">
          <x v="92"/>
          <x v="43"/>
          <x v="43"/>
          <x v="92"/>
          <x v="4"/>
          <x/>
          <x/>
        </s>
        <s v="[Districts].[District].&amp;[D0291]" c="D0291" cp="7">
          <x v="93"/>
          <x v="44"/>
          <x v="44"/>
          <x v="93"/>
          <x v="2"/>
          <x/>
          <x/>
        </s>
        <s v="[Districts].[District].&amp;[D0292]" c="D0292" cp="7">
          <x v="94"/>
          <x v="44"/>
          <x v="44"/>
          <x v="94"/>
          <x v="2"/>
          <x/>
          <x/>
        </s>
        <s v="[Districts].[District].&amp;[D0293]" c="D0293" cp="7">
          <x v="95"/>
          <x v="44"/>
          <x v="44"/>
          <x v="95"/>
          <x v="2"/>
          <x/>
          <x/>
        </s>
        <s v="[Districts].[District].&amp;[D0294]" c="D0294" cp="7">
          <x v="96"/>
          <x v="45"/>
          <x v="45"/>
          <x v="96"/>
          <x v="2"/>
          <x/>
          <x/>
        </s>
        <s v="[Districts].[District].&amp;[D0297]" c="D0297" cp="7">
          <x v="97"/>
          <x v="2"/>
          <x v="2"/>
          <x v="97"/>
          <x v="2"/>
          <x/>
          <x/>
        </s>
        <s v="[Districts].[District].&amp;[D0298]" c="D0298" cp="7">
          <x v="98"/>
          <x v="46"/>
          <x v="46"/>
          <x v="98"/>
          <x v="6"/>
          <x v="11"/>
          <x/>
        </s>
        <s v="[Districts].[District].&amp;[D0299]" c="D0299" cp="7">
          <x v="99"/>
          <x v="46"/>
          <x v="46"/>
          <x v="99"/>
          <x v="6"/>
          <x v="11"/>
          <x/>
        </s>
        <s v="[Districts].[District].&amp;[D0300]" c="D0300" cp="7">
          <x v="100"/>
          <x v="47"/>
          <x v="47"/>
          <x v="100"/>
          <x v="4"/>
          <x v="14"/>
          <x/>
        </s>
        <s v="[Districts].[District].&amp;[D0303]" c="D0303" cp="7">
          <x v="101"/>
          <x v="4"/>
          <x v="4"/>
          <x v="101"/>
          <x v="1"/>
          <x/>
          <x/>
        </s>
        <s v="[Districts].[District].&amp;[D0305]" c="D0305" cp="7">
          <x v="102"/>
          <x v="48"/>
          <x v="48"/>
          <x v="102"/>
          <x v="6"/>
          <x/>
          <x/>
        </s>
        <s v="[Districts].[District].&amp;[D0306]" c="D0306" cp="7">
          <x v="103"/>
          <x v="48"/>
          <x v="48"/>
          <x v="103"/>
          <x v="6"/>
          <x/>
          <x/>
        </s>
        <s v="[Districts].[District].&amp;[D0307]" c="D0307" cp="7">
          <x v="104"/>
          <x v="48"/>
          <x v="48"/>
          <x v="104"/>
          <x v="6"/>
          <x/>
          <x/>
        </s>
        <s v="[Districts].[District].&amp;[D0308]" c="D0308" cp="7">
          <x v="105"/>
          <x v="49"/>
          <x v="49"/>
          <x v="105"/>
          <x v="9"/>
          <x/>
          <x/>
        </s>
        <s v="[Districts].[District].&amp;[D0309]" c="D0309" cp="7">
          <x v="106"/>
          <x v="49"/>
          <x v="49"/>
          <x v="106"/>
          <x v="9"/>
          <x/>
          <x/>
        </s>
        <s v="[Districts].[District].&amp;[D0310]" c="D0310" cp="7">
          <x v="107"/>
          <x v="49"/>
          <x v="49"/>
          <x v="107"/>
          <x v="9"/>
          <x/>
          <x/>
        </s>
        <s v="[Districts].[District].&amp;[D0311]" c="D0311" cp="7">
          <x v="108"/>
          <x v="49"/>
          <x v="49"/>
          <x v="108"/>
          <x v="9"/>
          <x/>
          <x/>
        </s>
        <s v="[Districts].[District].&amp;[D0312]" c="D0312" cp="7">
          <x v="109"/>
          <x v="49"/>
          <x v="49"/>
          <x v="109"/>
          <x v="9"/>
          <x/>
          <x/>
        </s>
        <s v="[Districts].[District].&amp;[D0313]" c="D0313" cp="7">
          <x v="110"/>
          <x v="49"/>
          <x v="49"/>
          <x v="110"/>
          <x v="9"/>
          <x/>
          <x/>
        </s>
        <s v="[Districts].[District].&amp;[D0314]" c="D0314" cp="7">
          <x v="111"/>
          <x v="50"/>
          <x v="50"/>
          <x v="111"/>
          <x v="2"/>
          <x/>
          <x/>
        </s>
        <s v="[Districts].[District].&amp;[D0315]" c="D0315" cp="7">
          <x v="112"/>
          <x v="50"/>
          <x v="50"/>
          <x v="112"/>
          <x v="2"/>
          <x/>
          <x/>
        </s>
        <s v="[Districts].[District].&amp;[D0316]" c="D0316" cp="7">
          <x v="113"/>
          <x v="50"/>
          <x v="50"/>
          <x v="113"/>
          <x v="2"/>
          <x/>
          <x/>
        </s>
        <s v="[Districts].[District].&amp;[D0320]" c="D0320" cp="7">
          <x v="114"/>
          <x v="51"/>
          <x v="51"/>
          <x v="114"/>
          <x v="4"/>
          <x/>
          <x/>
        </s>
        <s v="[Districts].[District].&amp;[D0321]" c="D0321" cp="7">
          <x v="115"/>
          <x v="51"/>
          <x v="51"/>
          <x v="115"/>
          <x v="4"/>
          <x/>
          <x/>
        </s>
        <s v="[Districts].[District].&amp;[D0322]" c="D0322" cp="7">
          <x v="116"/>
          <x v="51"/>
          <x v="51"/>
          <x v="116"/>
          <x v="4"/>
          <x v="15"/>
          <x/>
        </s>
        <s v="[Districts].[District].&amp;[D0323]" c="D0323" cp="7">
          <x v="117"/>
          <x v="51"/>
          <x v="51"/>
          <x v="117"/>
          <x v="3"/>
          <x/>
          <x/>
        </s>
        <s v="[Districts].[District].&amp;[D0325]" c="D0325" cp="7">
          <x v="118"/>
          <x v="8"/>
          <x v="8"/>
          <x v="118"/>
          <x v="10"/>
          <x v="4"/>
          <x/>
        </s>
        <s v="[Districts].[District].&amp;[D0326]" c="D0326" cp="7">
          <x v="119"/>
          <x v="8"/>
          <x v="8"/>
          <x v="119"/>
          <x v="4"/>
          <x v="4"/>
          <x/>
        </s>
        <s v="[Districts].[District].&amp;[D0327]" c="D0327" cp="7">
          <x v="120"/>
          <x v="10"/>
          <x v="10"/>
          <x v="120"/>
          <x v="6"/>
          <x/>
          <x/>
        </s>
        <s v="[Districts].[District].&amp;[D0329]" c="D0329" cp="7">
          <x v="121"/>
          <x v="52"/>
          <x v="52"/>
          <x v="121"/>
          <x v="4"/>
          <x/>
          <x/>
        </s>
        <s v="[Districts].[District].&amp;[D0330]" c="D0330" cp="7">
          <x v="122"/>
          <x v="52"/>
          <x v="52"/>
          <x v="122"/>
          <x v="3"/>
          <x/>
          <x/>
        </s>
        <s v="[Districts].[District].&amp;[D0331]" c="D0331" cp="7">
          <x v="123"/>
          <x v="53"/>
          <x v="53"/>
          <x v="123"/>
          <x v="9"/>
          <x/>
          <x/>
        </s>
        <s v="[Districts].[District].&amp;[D0332]" c="D0332" cp="7">
          <x v="124"/>
          <x v="53"/>
          <x v="53"/>
          <x v="124"/>
          <x v="7"/>
          <x/>
          <x/>
        </s>
        <s v="[Districts].[District].&amp;[D0333]" c="D0333" cp="7">
          <x v="125"/>
          <x v="54"/>
          <x v="54"/>
          <x v="125"/>
          <x v="5"/>
          <x v="6"/>
          <x/>
        </s>
        <s v="[Districts].[District].&amp;[D0334]" c="D0334" cp="7">
          <x v="126"/>
          <x v="54"/>
          <x v="54"/>
          <x v="126"/>
          <x v="4"/>
          <x v="5"/>
          <x/>
        </s>
        <s v="[Districts].[District].&amp;[D0335]" c="D0335" cp="7">
          <x v="127"/>
          <x v="55"/>
          <x v="55"/>
          <x v="127"/>
          <x v="4"/>
          <x v="15"/>
          <x/>
        </s>
        <s v="[Districts].[District].&amp;[D0336]" c="D0336" cp="7">
          <x v="128"/>
          <x v="55"/>
          <x v="55"/>
          <x v="128"/>
          <x v="4"/>
          <x v="15"/>
          <x/>
        </s>
        <s v="[Districts].[District].&amp;[D0337]" c="D0337" cp="7">
          <x v="129"/>
          <x v="55"/>
          <x v="55"/>
          <x v="129"/>
          <x v="4"/>
          <x v="15"/>
          <x/>
        </s>
        <s v="[Districts].[District].&amp;[D0338]" c="D0338" cp="7">
          <x v="130"/>
          <x v="56"/>
          <x v="56"/>
          <x v="130"/>
          <x v="11"/>
          <x/>
          <x/>
        </s>
        <s v="[Districts].[District].&amp;[D0339]" c="D0339" cp="7">
          <x v="131"/>
          <x v="56"/>
          <x v="56"/>
          <x v="131"/>
          <x v="11"/>
          <x/>
          <x/>
        </s>
        <s v="[Districts].[District].&amp;[D0340]" c="D0340" cp="7">
          <x v="132"/>
          <x v="56"/>
          <x v="56"/>
          <x v="132"/>
          <x v="11"/>
          <x/>
          <x/>
        </s>
        <s v="[Districts].[District].&amp;[D0341]" c="D0341" cp="7">
          <x v="133"/>
          <x v="56"/>
          <x v="56"/>
          <x v="133"/>
          <x v="11"/>
          <x/>
          <x/>
        </s>
        <s v="[Districts].[District].&amp;[D0342]" c="D0342" cp="7">
          <x v="134"/>
          <x v="56"/>
          <x v="56"/>
          <x v="134"/>
          <x v="11"/>
          <x/>
          <x/>
        </s>
        <s v="[Districts].[District].&amp;[D0343]" c="D0343" cp="7">
          <x v="135"/>
          <x v="56"/>
          <x v="56"/>
          <x v="135"/>
          <x v="11"/>
          <x/>
          <x/>
        </s>
        <s v="[Districts].[District].&amp;[D0344]" c="D0344" cp="7">
          <x v="136"/>
          <x v="57"/>
          <x v="57"/>
          <x v="136"/>
          <x v="3"/>
          <x v="13"/>
          <x/>
        </s>
        <s v="[Districts].[District].&amp;[D0345]" c="D0345" cp="7">
          <x v="137"/>
          <x v="58"/>
          <x v="58"/>
          <x v="137"/>
          <x v="4"/>
          <x/>
          <x/>
        </s>
        <s v="[Districts].[District].&amp;[D0346]" c="D0346" cp="7">
          <x v="138"/>
          <x v="57"/>
          <x v="57"/>
          <x v="138"/>
          <x v="4"/>
          <x v="13"/>
          <x/>
        </s>
        <s v="[Districts].[District].&amp;[D0347]" c="D0347" cp="7">
          <x v="139"/>
          <x v="59"/>
          <x v="59"/>
          <x v="139"/>
          <x v="4"/>
          <x v="16"/>
          <x/>
        </s>
        <s v="[Districts].[District].&amp;[D0348]" c="D0348" cp="7">
          <x v="140"/>
          <x v="60"/>
          <x v="60"/>
          <x v="140"/>
          <x v="4"/>
          <x/>
          <x/>
        </s>
        <s v="[Districts].[District].&amp;[D0349]" c="D0349" cp="7">
          <x v="141"/>
          <x v="61"/>
          <x v="61"/>
          <x v="141"/>
          <x v="9"/>
          <x/>
          <x/>
        </s>
        <s v="[Districts].[District].&amp;[D0350]" c="D0350" cp="7">
          <x v="142"/>
          <x v="61"/>
          <x v="61"/>
          <x v="142"/>
          <x v="9"/>
          <x/>
          <x/>
        </s>
        <s v="[Districts].[District].&amp;[D0351]" c="D0351" cp="7">
          <x v="143"/>
          <x v="61"/>
          <x v="61"/>
          <x v="143"/>
          <x v="3"/>
          <x/>
          <x/>
        </s>
        <s v="[Districts].[District].&amp;[D0352]" c="D0352" cp="7">
          <x v="144"/>
          <x v="62"/>
          <x v="62"/>
          <x v="144"/>
          <x v="2"/>
          <x/>
          <x/>
        </s>
        <s v="[Districts].[District].&amp;[D0353]" c="D0353" cp="7">
          <x v="145"/>
          <x v="63"/>
          <x v="63"/>
          <x v="145"/>
          <x v="4"/>
          <x/>
          <x/>
        </s>
        <s v="[Districts].[District].&amp;[D0355]" c="D0355" cp="7">
          <x v="146"/>
          <x v="64"/>
          <x v="64"/>
          <x v="146"/>
          <x v="9"/>
          <x v="17"/>
          <x/>
        </s>
        <s v="[Districts].[District].&amp;[D0356]" c="D0356" cp="7">
          <x v="147"/>
          <x v="63"/>
          <x v="63"/>
          <x v="147"/>
          <x v="4"/>
          <x/>
          <x/>
        </s>
        <s v="[Districts].[District].&amp;[D0357]" c="D0357" cp="7">
          <x v="148"/>
          <x v="63"/>
          <x v="63"/>
          <x v="148"/>
          <x v="4"/>
          <x/>
          <x/>
        </s>
        <s v="[Districts].[District].&amp;[D0358]" c="D0358" cp="7">
          <x v="149"/>
          <x v="63"/>
          <x v="63"/>
          <x v="149"/>
          <x v="8"/>
          <x/>
          <x/>
        </s>
        <s v="[Districts].[District].&amp;[D0359]" c="D0359" cp="7">
          <x v="150"/>
          <x v="63"/>
          <x v="63"/>
          <x v="150"/>
          <x v="8"/>
          <x/>
          <x/>
        </s>
        <s v="[Districts].[District].&amp;[D0360]" c="D0360" cp="7">
          <x v="151"/>
          <x v="63"/>
          <x v="63"/>
          <x v="151"/>
          <x v="3"/>
          <x/>
          <x/>
        </s>
        <s v="[Districts].[District].&amp;[D0361]" c="D0361" cp="7">
          <x v="152"/>
          <x v="65"/>
          <x v="65"/>
          <x v="152"/>
          <x v="7"/>
          <x/>
          <x/>
        </s>
        <s v="[Districts].[District].&amp;[D0362]" c="D0362" cp="7">
          <x v="153"/>
          <x v="57"/>
          <x v="57"/>
          <x v="153"/>
          <x v="4"/>
          <x v="13"/>
          <x/>
        </s>
        <s v="[Districts].[District].&amp;[D0363]" c="D0363" cp="7">
          <x v="154"/>
          <x v="66"/>
          <x v="66"/>
          <x v="154"/>
          <x v="1"/>
          <x/>
          <x/>
        </s>
        <s v="[Districts].[District].&amp;[D0364]" c="D0364" cp="7">
          <x v="155"/>
          <x v="67"/>
          <x v="67"/>
          <x v="155"/>
          <x v="5"/>
          <x v="18"/>
          <x/>
        </s>
        <s v="[Districts].[District].&amp;[D0365]" c="D0365" cp="7">
          <x v="156"/>
          <x v="68"/>
          <x v="68"/>
          <x v="156"/>
          <x v="4"/>
          <x v="13"/>
          <x/>
        </s>
        <s v="[Districts].[District].&amp;[D0366]" c="D0366" cp="7">
          <x v="157"/>
          <x v="69"/>
          <x v="69"/>
          <x v="157"/>
          <x/>
          <x/>
          <x/>
        </s>
        <s v="[Districts].[District].&amp;[D0367]" c="D0367" cp="7">
          <x v="158"/>
          <x v="70"/>
          <x v="70"/>
          <x v="158"/>
          <x v="4"/>
          <x v="13"/>
          <x/>
        </s>
        <s v="[Districts].[District].&amp;[D0368]" c="D0368" cp="7">
          <x v="159"/>
          <x v="70"/>
          <x v="70"/>
          <x v="159"/>
          <x v="4"/>
          <x v="13"/>
          <x/>
        </s>
        <s v="[Districts].[District].&amp;[D0369]" c="D0369" cp="7">
          <x v="160"/>
          <x v="71"/>
          <x v="71"/>
          <x v="160"/>
          <x v="9"/>
          <x/>
          <x/>
        </s>
        <s v="[Districts].[District].&amp;[D0371]" c="D0371" cp="7">
          <x v="161"/>
          <x v="1"/>
          <x v="1"/>
          <x v="161"/>
          <x v="1"/>
          <x/>
          <x/>
        </s>
        <s v="[Districts].[District].&amp;[D0372]" c="D0372" cp="7">
          <x v="162"/>
          <x v="58"/>
          <x v="58"/>
          <x v="162"/>
          <x v="4"/>
          <x/>
          <x/>
        </s>
        <s v="[Districts].[District].&amp;[D0373]" c="D0373" cp="7">
          <x v="163"/>
          <x v="71"/>
          <x v="71"/>
          <x v="163"/>
          <x v="9"/>
          <x v="19"/>
          <x/>
        </s>
        <s v="[Districts].[District].&amp;[D0374]" c="D0374" cp="7">
          <x v="164"/>
          <x v="72"/>
          <x v="72"/>
          <x v="164"/>
          <x v="1"/>
          <x/>
          <x/>
        </s>
        <s v="[Districts].[District].&amp;[D0375]" c="D0375" cp="7">
          <x v="165"/>
          <x v="14"/>
          <x v="14"/>
          <x v="165"/>
          <x v="4"/>
          <x v="2"/>
          <x/>
        </s>
        <s v="[Districts].[District].&amp;[D0376]" c="D0376" cp="7">
          <x v="166"/>
          <x v="73"/>
          <x v="73"/>
          <x v="166"/>
          <x v="9"/>
          <x v="20"/>
          <x/>
        </s>
        <s v="[Districts].[District].&amp;[D0377]" c="D0377" cp="7">
          <x v="167"/>
          <x v="74"/>
          <x v="74"/>
          <x v="167"/>
          <x v="11"/>
          <x/>
          <x/>
        </s>
        <s v="[Districts].[District].&amp;[D0378]" c="D0378" cp="7">
          <x v="168"/>
          <x v="75"/>
          <x v="75"/>
          <x v="168"/>
          <x v="4"/>
          <x v="5"/>
          <x/>
        </s>
        <s v="[Districts].[District].&amp;[D0379]" c="D0379" cp="7">
          <x v="169"/>
          <x v="76"/>
          <x v="76"/>
          <x v="169"/>
          <x v="5"/>
          <x v="5"/>
          <x/>
        </s>
        <s v="[Districts].[District].&amp;[D0380]" c="D0380" cp="7">
          <x v="170"/>
          <x v="67"/>
          <x v="67"/>
          <x v="170"/>
          <x v="5"/>
          <x v="21"/>
          <x/>
        </s>
        <s v="[Districts].[District].&amp;[D0381]" c="D0381" cp="7">
          <x v="171"/>
          <x v="77"/>
          <x v="77"/>
          <x v="171"/>
          <x v="1"/>
          <x/>
          <x/>
        </s>
        <s v="[Districts].[District].&amp;[D0382]" c="D0382" cp="7">
          <x v="172"/>
          <x v="78"/>
          <x v="78"/>
          <x v="172"/>
          <x v="7"/>
          <x/>
          <x/>
        </s>
        <s v="[Districts].[District].&amp;[D0383]" c="D0383" cp="7">
          <x v="173"/>
          <x v="75"/>
          <x v="75"/>
          <x v="173"/>
          <x v="3"/>
          <x/>
          <x/>
        </s>
        <s v="[Districts].[District].&amp;[D0384]" c="D0384" cp="7">
          <x v="174"/>
          <x v="75"/>
          <x v="75"/>
          <x v="38"/>
          <x v="5"/>
          <x v="5"/>
          <x/>
        </s>
        <s v="[Districts].[District].&amp;[D0385]" c="D0385" cp="7">
          <x v="175"/>
          <x v="14"/>
          <x v="14"/>
          <x v="174"/>
          <x v="8"/>
          <x v="2"/>
          <x/>
        </s>
        <s v="[Districts].[District].&amp;[D0386]" c="D0386" cp="7">
          <x v="176"/>
          <x v="79"/>
          <x v="79"/>
          <x v="175"/>
          <x v="4"/>
          <x v="10"/>
          <x/>
        </s>
        <s v="[Districts].[District].&amp;[D0387]" c="D0387" cp="7">
          <x v="177"/>
          <x v="80"/>
          <x v="80"/>
          <x v="176"/>
          <x v="4"/>
          <x/>
          <x/>
        </s>
        <s v="[Districts].[District].&amp;[D0388]" c="D0388" cp="7">
          <x v="178"/>
          <x v="81"/>
          <x v="81"/>
          <x v="177"/>
          <x v="10"/>
          <x v="22"/>
          <x/>
        </s>
        <s v="[Districts].[District].&amp;[D0389]" c="D0389" cp="7">
          <x v="179"/>
          <x v="79"/>
          <x v="79"/>
          <x v="178"/>
          <x v="4"/>
          <x/>
          <x/>
        </s>
        <s v="[Districts].[District].&amp;[D0390]" c="D0390" cp="7">
          <x v="180"/>
          <x v="79"/>
          <x v="79"/>
          <x v="179"/>
          <x v="4"/>
          <x v="10"/>
          <x/>
        </s>
        <s v="[Districts].[District].&amp;[D0392]" c="D0392" cp="7">
          <x v="181"/>
          <x v="82"/>
          <x v="82"/>
          <x v="180"/>
          <x v="4"/>
          <x v="4"/>
          <x/>
        </s>
        <s v="[Districts].[District].&amp;[D0393]" c="D0393" cp="7">
          <x v="182"/>
          <x v="83"/>
          <x v="83"/>
          <x v="181"/>
          <x v="6"/>
          <x/>
          <x/>
        </s>
        <s v="[Districts].[District].&amp;[D0394]" c="D0394" cp="7">
          <x v="183"/>
          <x v="14"/>
          <x v="14"/>
          <x v="182"/>
          <x v="4"/>
          <x v="2"/>
          <x/>
        </s>
        <s v="[Districts].[District].&amp;[D0395]" c="D0395" cp="7">
          <x v="184"/>
          <x v="84"/>
          <x v="84"/>
          <x v="183"/>
          <x v="4"/>
          <x v="22"/>
          <x/>
        </s>
        <s v="[Districts].[District].&amp;[D0396]" c="D0396" cp="7">
          <x v="185"/>
          <x v="14"/>
          <x v="14"/>
          <x v="184"/>
          <x v="8"/>
          <x v="2"/>
          <x/>
        </s>
        <s v="[Districts].[District].&amp;[D0397]" c="D0397" cp="7">
          <x v="186"/>
          <x v="85"/>
          <x v="85"/>
          <x v="185"/>
          <x v="4"/>
          <x/>
          <x/>
        </s>
        <s v="[Districts].[District].&amp;[D0398]" c="D0398" cp="7">
          <x v="187"/>
          <x v="85"/>
          <x v="85"/>
          <x v="186"/>
          <x v="9"/>
          <x/>
          <x/>
        </s>
        <s v="[Districts].[District].&amp;[D0399]" c="D0399" cp="7">
          <x v="188"/>
          <x v="86"/>
          <x v="86"/>
          <x v="187"/>
          <x v="10"/>
          <x v="4"/>
          <x/>
        </s>
        <s v="[Districts].[District].&amp;[D0400]" c="D0400" cp="7">
          <x v="189"/>
          <x v="87"/>
          <x v="87"/>
          <x v="188"/>
          <x v="9"/>
          <x v="23"/>
          <x/>
        </s>
        <s v="[Districts].[District].&amp;[D0401]" c="D0401" cp="7">
          <x v="190"/>
          <x v="73"/>
          <x v="73"/>
          <x v="189"/>
          <x v="9"/>
          <x v="20"/>
          <x/>
        </s>
        <s v="[Districts].[District].&amp;[D0402]" c="D0402" cp="7">
          <x v="191"/>
          <x v="14"/>
          <x v="14"/>
          <x v="190"/>
          <x v="4"/>
          <x v="2"/>
          <x/>
        </s>
        <s v="[Districts].[District].&amp;[D0403]" c="D0403" cp="7">
          <x v="192"/>
          <x v="84"/>
          <x v="84"/>
          <x v="191"/>
          <x v="10"/>
          <x v="17"/>
          <x/>
        </s>
        <s v="[Districts].[District].&amp;[D0404]" c="D0404" cp="7">
          <x v="193"/>
          <x v="88"/>
          <x v="88"/>
          <x v="192"/>
          <x/>
          <x v="8"/>
          <x/>
        </s>
        <s v="[Districts].[District].&amp;[D0405]" c="D0405" cp="7">
          <x v="194"/>
          <x v="73"/>
          <x v="73"/>
          <x v="193"/>
          <x v="9"/>
          <x v="20"/>
          <x/>
        </s>
        <s v="[Districts].[District].&amp;[D0407]" c="D0407" cp="7">
          <x v="195"/>
          <x v="86"/>
          <x v="86"/>
          <x v="194"/>
          <x v="10"/>
          <x/>
          <x/>
        </s>
        <s v="[Districts].[District].&amp;[D0408]" c="D0408" cp="7">
          <x v="196"/>
          <x v="85"/>
          <x v="85"/>
          <x v="195"/>
          <x v="9"/>
          <x/>
          <x/>
        </s>
        <s v="[Districts].[District].&amp;[D0409]" c="D0409" cp="7">
          <x v="197"/>
          <x v="74"/>
          <x v="74"/>
          <x v="196"/>
          <x v="4"/>
          <x/>
          <x/>
        </s>
        <s v="[Districts].[District].&amp;[D0410]" c="D0410" cp="7">
          <x v="198"/>
          <x v="85"/>
          <x v="85"/>
          <x v="197"/>
          <x v="9"/>
          <x/>
          <x/>
        </s>
        <s v="[Districts].[District].&amp;[D0411]" c="D0411" cp="7">
          <x v="199"/>
          <x v="85"/>
          <x v="85"/>
          <x v="198"/>
          <x v="9"/>
          <x/>
          <x/>
        </s>
        <s v="[Districts].[District].&amp;[D0412]" c="D0412" cp="7">
          <x v="200"/>
          <x v="89"/>
          <x v="89"/>
          <x v="199"/>
          <x v="2"/>
          <x/>
          <x/>
        </s>
        <s v="[Districts].[District].&amp;[D0413]" c="D0413" cp="7">
          <x v="201"/>
          <x/>
          <x/>
          <x v="200"/>
          <x v="4"/>
          <x/>
          <x/>
        </s>
        <s v="[Districts].[District].&amp;[D0415]" c="D0415" cp="7">
          <x v="202"/>
          <x v="90"/>
          <x v="90"/>
          <x v="201"/>
          <x v="4"/>
          <x/>
          <x/>
        </s>
        <s v="[Districts].[District].&amp;[D0416]" c="D0416" cp="7">
          <x v="203"/>
          <x v="70"/>
          <x v="70"/>
          <x v="202"/>
          <x v="4"/>
          <x v="13"/>
          <x/>
        </s>
        <s v="[Districts].[District].&amp;[D0417]" c="D0417" cp="7">
          <x v="204"/>
          <x v="91"/>
          <x v="91"/>
          <x v="203"/>
          <x v="4"/>
          <x v="10"/>
          <x/>
        </s>
        <s v="[Districts].[District].&amp;[D0418]" c="D0418" cp="7">
          <x v="205"/>
          <x v="87"/>
          <x v="87"/>
          <x v="204"/>
          <x v="9"/>
          <x v="23"/>
          <x/>
        </s>
        <s v="[Districts].[District].&amp;[D0419]" c="D0419" cp="7">
          <x v="206"/>
          <x v="87"/>
          <x v="87"/>
          <x v="205"/>
          <x v="9"/>
          <x v="23"/>
          <x/>
        </s>
        <s v="[Districts].[District].&amp;[D0420]" c="D0420" cp="7">
          <x v="207"/>
          <x v="92"/>
          <x v="92"/>
          <x v="206"/>
          <x v="4"/>
          <x v="24"/>
          <x/>
        </s>
        <s v="[Districts].[District].&amp;[D0421]" c="D0421" cp="7">
          <x v="208"/>
          <x v="92"/>
          <x v="92"/>
          <x v="207"/>
          <x v="4"/>
          <x/>
          <x/>
        </s>
        <s v="[Districts].[District].&amp;[D0422]" c="D0422" cp="7">
          <x v="209"/>
          <x v="93"/>
          <x v="93"/>
          <x v="208"/>
          <x v="4"/>
          <x v="14"/>
          <x/>
        </s>
        <s v="[Districts].[District].&amp;[D0423]" c="D0423" cp="7">
          <x v="210"/>
          <x v="87"/>
          <x v="87"/>
          <x v="209"/>
          <x v="9"/>
          <x v="23"/>
          <x/>
        </s>
        <s v="[Districts].[District].&amp;[D0426]" c="D0426" cp="7">
          <x v="211"/>
          <x v="7"/>
          <x v="7"/>
          <x v="210"/>
          <x v="5"/>
          <x v="6"/>
          <x/>
        </s>
        <s v="[Districts].[District].&amp;[D0428]" c="D0428" cp="7">
          <x v="212"/>
          <x v="64"/>
          <x v="64"/>
          <x v="211"/>
          <x v="4"/>
          <x v="17"/>
          <x/>
        </s>
        <s v="[Districts].[District].&amp;[D0429]" c="D0429" cp="7">
          <x v="213"/>
          <x v="9"/>
          <x v="9"/>
          <x v="212"/>
          <x v="4"/>
          <x/>
          <x/>
        </s>
        <s v="[Districts].[District].&amp;[D0430]" c="D0430" cp="7">
          <x v="214"/>
          <x v="90"/>
          <x v="90"/>
          <x v="213"/>
          <x v="4"/>
          <x/>
          <x/>
        </s>
        <s v="[Districts].[District].&amp;[D0431]" c="D0431" cp="7">
          <x v="215"/>
          <x v="64"/>
          <x v="64"/>
          <x v="214"/>
          <x v="4"/>
          <x v="17"/>
          <x/>
        </s>
        <s v="[Districts].[District].&amp;[D0432]" c="D0432" cp="7">
          <x v="216"/>
          <x v="81"/>
          <x v="81"/>
          <x v="215"/>
          <x v="10"/>
          <x v="22"/>
          <x/>
        </s>
        <s v="[Districts].[District].&amp;[D0434]" c="D0434" cp="7">
          <x v="217"/>
          <x v="92"/>
          <x v="92"/>
          <x v="216"/>
          <x v="4"/>
          <x/>
          <x/>
        </s>
        <s v="[Districts].[District].&amp;[D0435]" c="D0435" cp="7">
          <x v="218"/>
          <x v="83"/>
          <x v="83"/>
          <x v="217"/>
          <x v="6"/>
          <x/>
          <x/>
        </s>
        <s v="[Districts].[District].&amp;[D0436]" c="D0436" cp="7">
          <x v="219"/>
          <x v="94"/>
          <x v="94"/>
          <x v="218"/>
          <x v="4"/>
          <x/>
          <x/>
        </s>
        <s v="[Districts].[District].&amp;[D0437]" c="D0437" cp="7">
          <x v="220"/>
          <x v="58"/>
          <x v="58"/>
          <x v="219"/>
          <x v="4"/>
          <x/>
          <x/>
        </s>
        <s v="[Districts].[District].&amp;[D0438]" c="D0438" cp="7">
          <x v="221"/>
          <x v="78"/>
          <x v="78"/>
          <x v="220"/>
          <x v="7"/>
          <x/>
          <x/>
        </s>
        <s v="[Districts].[District].&amp;[D0439]" c="D0439" cp="7">
          <x v="222"/>
          <x v="71"/>
          <x v="71"/>
          <x v="221"/>
          <x v="9"/>
          <x/>
          <x/>
        </s>
        <s v="[Districts].[District].&amp;[D0440]" c="D0440" cp="7">
          <x v="223"/>
          <x v="71"/>
          <x v="71"/>
          <x v="222"/>
          <x v="9"/>
          <x v="19"/>
          <x/>
        </s>
        <s v="[Districts].[District].&amp;[D0443]" c="D0443" cp="7">
          <x v="224"/>
          <x v="77"/>
          <x v="77"/>
          <x v="223"/>
          <x v="1"/>
          <x/>
          <x/>
        </s>
        <s v="[Districts].[District].&amp;[D0444]" c="D0444" cp="7">
          <x v="225"/>
          <x v="73"/>
          <x v="73"/>
          <x v="224"/>
          <x v="9"/>
          <x v="20"/>
          <x/>
        </s>
        <s v="[Districts].[District].&amp;[D0445]" c="D0445" cp="7">
          <x v="226"/>
          <x v="94"/>
          <x v="94"/>
          <x v="225"/>
          <x v="4"/>
          <x/>
          <x/>
        </s>
        <s v="[Districts].[District].&amp;[D0446]" c="D0446" cp="7">
          <x v="227"/>
          <x v="94"/>
          <x v="94"/>
          <x v="226"/>
          <x v="4"/>
          <x/>
          <x/>
        </s>
        <s v="[Districts].[District].&amp;[D0447]" c="D0447" cp="7">
          <x v="228"/>
          <x v="94"/>
          <x v="94"/>
          <x v="227"/>
          <x v="4"/>
          <x/>
          <x/>
        </s>
        <s v="[Districts].[District].&amp;[D0448]" c="D0448" cp="7">
          <x v="229"/>
          <x v="87"/>
          <x v="87"/>
          <x v="228"/>
          <x v="9"/>
          <x v="23"/>
          <x/>
        </s>
        <s v="[Districts].[District].&amp;[D0449]" c="D0449" cp="7">
          <x v="230"/>
          <x v="15"/>
          <x v="15"/>
          <x v="229"/>
          <x v="3"/>
          <x v="3"/>
          <x/>
        </s>
        <s v="[Districts].[District].&amp;[D0450]" c="D0450" cp="7">
          <x v="231"/>
          <x v="58"/>
          <x v="58"/>
          <x v="230"/>
          <x v="4"/>
          <x/>
          <x/>
        </s>
        <s v="[Districts].[District].&amp;[D0452]" c="D0452" cp="7">
          <x v="232"/>
          <x v="95"/>
          <x v="95"/>
          <x v="231"/>
          <x v="3"/>
          <x/>
          <x/>
        </s>
        <s v="[Districts].[District].&amp;[D0453]" c="D0453" cp="7">
          <x v="233"/>
          <x v="15"/>
          <x v="15"/>
          <x v="232"/>
          <x v="4"/>
          <x v="3"/>
          <x/>
        </s>
        <s v="[Districts].[District].&amp;[D0454]" c="D0454" cp="7">
          <x v="234"/>
          <x v="92"/>
          <x v="92"/>
          <x v="233"/>
          <x v="4"/>
          <x/>
          <x/>
        </s>
        <s v="[Districts].[District].&amp;[D0456]" c="D0456" cp="7">
          <x v="235"/>
          <x v="92"/>
          <x v="92"/>
          <x v="234"/>
          <x v="4"/>
          <x/>
          <x/>
        </s>
        <s v="[Districts].[District].&amp;[D0457]" c="D0457" cp="7">
          <x v="236"/>
          <x v="66"/>
          <x v="66"/>
          <x v="235"/>
          <x v="1"/>
          <x/>
          <x/>
        </s>
        <s v="[Districts].[District].&amp;[D0458]" c="D0458" cp="7">
          <x v="237"/>
          <x v="15"/>
          <x v="15"/>
          <x v="236"/>
          <x v="4"/>
          <x v="3"/>
          <x/>
        </s>
        <s v="[Districts].[District].&amp;[D0459]" c="D0459" cp="7">
          <x v="238"/>
          <x v="77"/>
          <x v="77"/>
          <x v="237"/>
          <x v="1"/>
          <x/>
          <x/>
        </s>
        <s v="[Districts].[District].&amp;[D0460]" c="D0460" cp="7">
          <x v="239"/>
          <x v="71"/>
          <x v="71"/>
          <x v="238"/>
          <x v="9"/>
          <x v="19"/>
          <x/>
        </s>
        <s v="[Districts].[District].&amp;[D0461]" c="D0461" cp="7">
          <x v="240"/>
          <x v="80"/>
          <x v="80"/>
          <x v="239"/>
          <x v="4"/>
          <x/>
          <x/>
        </s>
        <s v="[Districts].[District].&amp;[D0462]" c="D0462" cp="7">
          <x v="241"/>
          <x v="96"/>
          <x v="96"/>
          <x v="240"/>
          <x v="4"/>
          <x/>
          <x/>
        </s>
        <s v="[Districts].[District].&amp;[D0463]" c="D0463" cp="7">
          <x v="242"/>
          <x v="96"/>
          <x v="96"/>
          <x v="241"/>
          <x v="4"/>
          <x/>
          <x/>
        </s>
        <s v="[Districts].[District].&amp;[D0464]" c="D0464" cp="7">
          <x v="243"/>
          <x v="15"/>
          <x v="15"/>
          <x v="242"/>
          <x v="4"/>
          <x v="3"/>
          <x/>
        </s>
        <s v="[Districts].[District].&amp;[D0465]" c="D0465" cp="7">
          <x v="244"/>
          <x v="96"/>
          <x v="96"/>
          <x v="243"/>
          <x v="8"/>
          <x/>
          <x/>
        </s>
        <s v="[Districts].[District].&amp;[D0466]" c="D0466" cp="7">
          <x v="245"/>
          <x v="97"/>
          <x v="97"/>
          <x v="244"/>
          <x v="1"/>
          <x/>
          <x/>
        </s>
        <s v="[Districts].[District].&amp;[D0467]" c="D0467" cp="7">
          <x v="246"/>
          <x v="98"/>
          <x v="98"/>
          <x v="245"/>
          <x v="1"/>
          <x/>
          <x/>
        </s>
        <s v="[Districts].[District].&amp;[D0468]" c="D0468" cp="7">
          <x v="247"/>
          <x v="99"/>
          <x v="99"/>
          <x v="246"/>
          <x v="2"/>
          <x/>
          <x/>
        </s>
        <s v="[Districts].[District].&amp;[D0469]" c="D0469" cp="7">
          <x v="248"/>
          <x v="15"/>
          <x v="15"/>
          <x v="247"/>
          <x v="3"/>
          <x v="3"/>
          <x/>
        </s>
        <s v="[Districts].[District].&amp;[D0470]" c="D0470" cp="7">
          <x v="249"/>
          <x v="96"/>
          <x v="96"/>
          <x v="248"/>
          <x v="4"/>
          <x/>
          <x/>
        </s>
        <s v="[Districts].[District].&amp;[D0471]" c="D0471" cp="7">
          <x v="250"/>
          <x v="96"/>
          <x v="96"/>
          <x v="249"/>
          <x v="4"/>
          <x/>
          <x/>
        </s>
        <s v="[Districts].[District].&amp;[D0473]" c="D0473" cp="7">
          <x v="251"/>
          <x v="83"/>
          <x v="83"/>
          <x v="250"/>
          <x v="6"/>
          <x/>
          <x/>
        </s>
        <s v="[Districts].[District].&amp;[D0474]" c="D0474" cp="7">
          <x v="252"/>
          <x v="93"/>
          <x v="93"/>
          <x v="251"/>
          <x v="4"/>
          <x v="14"/>
          <x/>
        </s>
        <s v="[Districts].[District].&amp;[D0475]" c="D0475" cp="7">
          <x v="253"/>
          <x v="100"/>
          <x v="100"/>
          <x v="252"/>
          <x v="4"/>
          <x/>
          <x/>
        </s>
        <s v="[Districts].[District].&amp;[D0476]" c="D0476" cp="7">
          <x v="254"/>
          <x v="1"/>
          <x v="1"/>
          <x v="253"/>
          <x v="1"/>
          <x/>
          <x/>
        </s>
        <s v="[Districts].[District].&amp;[D0477]" c="D0477" cp="7">
          <x v="255"/>
          <x v="1"/>
          <x v="1"/>
          <x v="254"/>
          <x v="1"/>
          <x/>
          <x/>
        </s>
        <s v="[Districts].[District].&amp;[D0479]" c="D0479" cp="7">
          <x v="256"/>
          <x v="68"/>
          <x v="68"/>
          <x v="255"/>
          <x v="4"/>
          <x/>
          <x/>
        </s>
        <s v="[Districts].[District].&amp;[D0480]" c="D0480" cp="7">
          <x v="257"/>
          <x v="101"/>
          <x v="101"/>
          <x v="256"/>
          <x v="1"/>
          <x/>
          <x/>
        </s>
        <s v="[Districts].[District].&amp;[D0481]" c="D0481" cp="7">
          <x v="258"/>
          <x v="83"/>
          <x v="83"/>
          <x v="257"/>
          <x v="6"/>
          <x/>
          <x/>
        </s>
        <s v="[Districts].[District].&amp;[D0482]" c="D0482" cp="7">
          <x v="259"/>
          <x v="99"/>
          <x v="99"/>
          <x v="258"/>
          <x v="1"/>
          <x/>
          <x/>
        </s>
        <s v="[Districts].[District].&amp;[D0483]" c="D0483" cp="7">
          <x v="260"/>
          <x v="101"/>
          <x v="101"/>
          <x v="259"/>
          <x v="1"/>
          <x/>
          <x/>
        </s>
        <s v="[Districts].[District].&amp;[D0484]" c="D0484" cp="7">
          <x v="261"/>
          <x v="80"/>
          <x v="80"/>
          <x v="260"/>
          <x v="4"/>
          <x/>
          <x/>
        </s>
        <s v="[Districts].[District].&amp;[D0487]" c="D0487" cp="7">
          <x v="262"/>
          <x v="83"/>
          <x v="83"/>
          <x v="261"/>
          <x v="6"/>
          <x/>
          <x/>
        </s>
        <s v="[Districts].[District].&amp;[D0489]" c="D0489" cp="7">
          <x v="263"/>
          <x v="81"/>
          <x v="81"/>
          <x v="262"/>
          <x v="10"/>
          <x v="22"/>
          <x/>
        </s>
        <s v="[Districts].[District].&amp;[D0490]" c="D0490" cp="7">
          <x v="264"/>
          <x v="14"/>
          <x v="14"/>
          <x v="263"/>
          <x v="3"/>
          <x v="2"/>
          <x/>
        </s>
        <s v="[Districts].[District].&amp;[D0491]" c="D0491" cp="7">
          <x v="265"/>
          <x v="60"/>
          <x v="60"/>
          <x v="264"/>
          <x v="4"/>
          <x/>
          <x/>
        </s>
        <s v="[Districts].[District].&amp;[D0492]" c="D0492" cp="7">
          <x v="266"/>
          <x v="14"/>
          <x v="14"/>
          <x v="265"/>
          <x v="4"/>
          <x v="2"/>
          <x/>
        </s>
        <s v="[Districts].[District].&amp;[D0493]" c="D0493" cp="7">
          <x v="267"/>
          <x v="88"/>
          <x v="88"/>
          <x v="266"/>
          <x v="3"/>
          <x v="8"/>
          <x/>
        </s>
        <s v="[Districts].[District].&amp;[D0494]" c="D0494" cp="7">
          <x v="268"/>
          <x v="102"/>
          <x v="102"/>
          <x v="267"/>
          <x v="4"/>
          <x/>
          <x/>
        </s>
        <s v="[Districts].[District].&amp;[D0495]" c="D0495" cp="7">
          <x v="269"/>
          <x v="103"/>
          <x v="103"/>
          <x v="268"/>
          <x v="4"/>
          <x v="16"/>
          <x/>
        </s>
        <s v="[Districts].[District].&amp;[D0496]" c="D0496" cp="7">
          <x v="270"/>
          <x v="103"/>
          <x v="103"/>
          <x v="269"/>
          <x v="3"/>
          <x v="16"/>
          <x/>
        </s>
        <s v="[Districts].[District].&amp;[D0497]" c="D0497" cp="7">
          <x v="271"/>
          <x v="60"/>
          <x v="60"/>
          <x v="270"/>
          <x v="3"/>
          <x/>
          <x/>
        </s>
        <s v="[Districts].[District].&amp;[D0498]" c="D0498" cp="7">
          <x v="272"/>
          <x v="67"/>
          <x v="67"/>
          <x v="271"/>
          <x v="5"/>
          <x v="18"/>
          <x/>
        </s>
        <s v="[Districts].[District].&amp;[D0499]" c="D0499" cp="7">
          <x v="273"/>
          <x v="88"/>
          <x v="88"/>
          <x v="272"/>
          <x v="4"/>
          <x v="8"/>
          <x/>
        </s>
        <s v="[Districts].[District].&amp;[D0500]" c="D0500" cp="7">
          <x v="274"/>
          <x v="13"/>
          <x v="13"/>
          <x v="273"/>
          <x v="4"/>
          <x v="1"/>
          <x/>
        </s>
        <s v="[Districts].[District].&amp;[D0501]" c="D0501" cp="7">
          <x v="275"/>
          <x v="58"/>
          <x v="58"/>
          <x v="274"/>
          <x v="3"/>
          <x/>
          <x/>
        </s>
        <s v="[Districts].[District].&amp;[D0502]" c="D0502" cp="7">
          <x v="276"/>
          <x v="59"/>
          <x v="59"/>
          <x v="275"/>
          <x v="3"/>
          <x v="16"/>
          <x/>
        </s>
        <s v="[Districts].[District].&amp;[D0503]" c="D0503" cp="7">
          <x v="277"/>
          <x v="104"/>
          <x v="104"/>
          <x v="276"/>
          <x v="4"/>
          <x/>
          <x/>
        </s>
        <s v="[Districts].[District].&amp;[D0504]" c="D0504" cp="7">
          <x v="278"/>
          <x v="104"/>
          <x v="104"/>
          <x v="277"/>
          <x v="4"/>
          <x v="8"/>
          <x/>
        </s>
        <s v="[Districts].[District].&amp;[D0505]" c="D0505" cp="7">
          <x v="279"/>
          <x v="104"/>
          <x v="104"/>
          <x v="278"/>
          <x v="4"/>
          <x v="8"/>
          <x/>
        </s>
        <s v="[Districts].[District].&amp;[D0506]" c="D0506" cp="7">
          <x v="280"/>
          <x v="104"/>
          <x v="104"/>
          <x v="279"/>
          <x v="4"/>
          <x v="8"/>
          <x/>
        </s>
        <s v="[Districts].[District].&amp;[D0507]" c="D0507" cp="7">
          <x v="281"/>
          <x v="72"/>
          <x v="72"/>
          <x v="280"/>
          <x v="1"/>
          <x/>
          <x/>
        </s>
        <s v="[Districts].[District].&amp;[D0508]" c="D0508" cp="7">
          <x v="282"/>
          <x v="88"/>
          <x v="88"/>
          <x v="281"/>
          <x v="4"/>
          <x v="8"/>
          <x/>
        </s>
        <s v="[Districts].[District].&amp;[D0509]" c="D0509" cp="7">
          <x v="283"/>
          <x v="63"/>
          <x v="63"/>
          <x v="282"/>
          <x v="3"/>
          <x/>
          <x/>
        </s>
        <s v="[Districts].[District].&amp;[D0511]" c="D0511" cp="7">
          <x v="284"/>
          <x v="65"/>
          <x v="65"/>
          <x v="283"/>
          <x v="7"/>
          <x/>
          <x/>
        </s>
        <s v="[Districts].[District].&amp;[D0512]" c="D0512" cp="7">
          <x v="285"/>
          <x v="25"/>
          <x v="25"/>
          <x v="284"/>
          <x v="4"/>
          <x/>
          <x/>
        </s>
      </sharedItems>
      <mpMap v="2"/>
      <mpMap v="3"/>
      <mpMap v="4"/>
      <mpMap v="5"/>
      <mpMap v="6"/>
      <mpMap v="7"/>
      <mpMap v="8"/>
    </cacheField>
    <cacheField name="[Districts].[District].[District].[Central Office]" caption="Central Office" propertyName="Central Office" numFmtId="0" hierarchy="6" level="1" memberPropertyField="1">
      <sharedItems count="286">
        <s v="0100"/>
        <s v="0123"/>
        <s v="2776"/>
        <s v="3344"/>
        <s v="2920"/>
        <s v="2969"/>
        <s v="2970"/>
        <s v="2971"/>
        <s v="0191"/>
        <s v="0198"/>
        <s v="0392"/>
        <s v="0398"/>
        <s v="0432"/>
        <s v="0278"/>
        <s v="0130"/>
        <s v="0148"/>
        <s v="0178"/>
        <s v="0204"/>
        <s v="0236"/>
        <s v="0258"/>
        <s v="0284"/>
        <s v="0304"/>
        <s v="0340"/>
        <s v="0354"/>
        <s v="0372"/>
        <s v="0402"/>
        <s v="0440"/>
        <s v="0464"/>
        <s v="0480"/>
        <s v="0494"/>
        <s v="0512"/>
        <s v="0534"/>
        <s v="0550"/>
        <s v="0612"/>
        <s v="0656"/>
        <s v="0682"/>
        <s v="0698"/>
        <s v="0720"/>
        <s v="0766"/>
        <s v="0786"/>
        <s v="0802"/>
        <s v="0824"/>
        <s v="0848"/>
        <s v="0888"/>
        <s v="0944"/>
        <s v="0994"/>
        <s v="1044"/>
        <s v="1076"/>
        <s v="1100"/>
        <s v="1118"/>
        <s v="1132"/>
        <s v="1150"/>
        <s v="1170"/>
        <s v="1192"/>
        <s v="1218"/>
        <s v="1244"/>
        <s v="1284"/>
        <s v="1296"/>
        <s v="1344"/>
        <s v="1372"/>
        <s v="1404"/>
        <s v="1454"/>
        <s v="1502"/>
        <s v="1528"/>
        <s v="1548"/>
        <s v="1588"/>
        <s v="1612"/>
        <s v="1924"/>
        <s v="1954"/>
        <s v="1978"/>
        <s v="1988"/>
        <s v="2008"/>
        <s v="2024"/>
        <s v="2042"/>
        <s v="2060"/>
        <s v="2088"/>
        <s v="2108"/>
        <s v="2128"/>
        <s v="2154"/>
        <s v="2168"/>
        <s v="2210"/>
        <s v="2254"/>
        <s v="2278"/>
        <s v="2406"/>
        <s v="2430"/>
        <s v="2464"/>
        <s v="2482"/>
        <s v="2516"/>
        <s v="2532"/>
        <s v="2556"/>
        <s v="2582"/>
        <s v="2608"/>
        <s v="2634"/>
        <s v="2664"/>
        <s v="2682"/>
        <s v="2704"/>
        <s v="2724"/>
        <s v="2794"/>
        <s v="2828"/>
        <s v="2856"/>
        <s v="2886"/>
        <s v="2938"/>
        <s v="2982"/>
        <s v="3048"/>
        <s v="3072"/>
        <s v="3098"/>
        <s v="3158"/>
        <s v="3182"/>
        <s v="3208"/>
        <s v="3230"/>
        <s v="3250"/>
        <s v="3274"/>
        <s v="3288"/>
        <s v="3312"/>
        <s v="3386"/>
        <s v="3414"/>
        <s v="3448"/>
        <s v="3478"/>
        <s v="3526"/>
        <s v="3556"/>
        <s v="3578"/>
        <s v="3648"/>
        <s v="3678"/>
        <s v="3704"/>
        <s v="3746"/>
        <s v="3776"/>
        <s v="3830"/>
        <s v="3852"/>
        <s v="3880"/>
        <s v="3908"/>
        <s v="3934"/>
        <s v="3942"/>
        <s v="3966"/>
        <s v="3986"/>
        <s v="4002"/>
        <s v="4018"/>
        <s v="4034"/>
        <s v="4052"/>
        <s v="4086"/>
        <s v="4110"/>
        <s v="4138"/>
        <s v="4156"/>
        <s v="4174"/>
        <s v="4192"/>
        <s v="4220"/>
        <s v="4246"/>
        <s v="4316"/>
        <s v="4336"/>
        <s v="4360"/>
        <s v="4378"/>
        <s v="4402"/>
        <s v="4418"/>
        <s v="4434"/>
        <s v="4482"/>
        <s v="4514"/>
        <s v="4528"/>
        <s v="4574"/>
        <s v="4628"/>
        <s v="4656"/>
        <s v="4686"/>
        <s v="4732"/>
        <s v="4760"/>
        <s v="4774"/>
        <s v="4788"/>
        <s v="4832"/>
        <s v="4848"/>
        <s v="4860"/>
        <s v="4880"/>
        <s v="4944"/>
        <s v="4962"/>
        <s v="5030"/>
        <s v="5056"/>
        <s v="5076"/>
        <s v="5110"/>
        <s v="5156"/>
        <s v="5176"/>
        <s v="5192"/>
        <s v="5212"/>
        <s v="5232"/>
        <s v="5254"/>
        <s v="5294"/>
        <s v="5318"/>
        <s v="5348"/>
        <s v="5368"/>
        <s v="5382"/>
        <s v="5410"/>
        <s v="5428"/>
        <s v="5454"/>
        <s v="5474"/>
        <s v="5494"/>
        <s v="5528"/>
        <s v="5552"/>
        <s v="5582"/>
        <s v="5618"/>
        <s v="5632"/>
        <s v="5688"/>
        <s v="5740"/>
        <s v="5758"/>
        <s v="5806"/>
        <s v="5832"/>
        <s v="5848"/>
        <s v="5868"/>
        <s v="5926"/>
        <s v="5964"/>
        <s v="5986"/>
        <s v="6018"/>
        <s v="6062"/>
        <s v="6086"/>
        <s v="6100"/>
        <s v="6116"/>
        <s v="6132"/>
        <s v="6190"/>
        <s v="6254"/>
        <s v="6312"/>
        <s v="6338"/>
        <s v="6366"/>
        <s v="6394"/>
        <s v="6438"/>
        <s v="6462"/>
        <s v="6488"/>
        <s v="6510"/>
        <s v="6542"/>
        <s v="6570"/>
        <s v="6584"/>
        <s v="6670"/>
        <s v="6720"/>
        <s v="6746"/>
        <s v="6814"/>
        <s v="6866"/>
        <s v="6890"/>
        <s v="6912"/>
        <s v="6936"/>
        <s v="6978"/>
        <s v="6998"/>
        <s v="7054"/>
        <s v="7092"/>
        <s v="7114"/>
        <s v="7158"/>
        <s v="7182"/>
        <s v="7202"/>
        <s v="7222"/>
        <s v="7244"/>
        <s v="7266"/>
        <s v="7282"/>
        <s v="7308"/>
        <s v="7348"/>
        <s v="7376"/>
        <s v="7400"/>
        <s v="7414"/>
        <s v="7438"/>
        <s v="7490"/>
        <s v="7532"/>
        <s v="7570"/>
        <s v="7588"/>
        <s v="7644"/>
        <s v="7662"/>
        <s v="7690"/>
        <s v="7712"/>
        <s v="7748"/>
        <s v="7772"/>
        <s v="7796"/>
        <s v="7814"/>
        <s v="7886"/>
        <s v="7934"/>
        <s v="7986"/>
        <s v="8020"/>
        <s v="8036"/>
        <s v="8058"/>
        <s v="8106"/>
        <s v="8124"/>
        <s v="8162"/>
        <s v="8184"/>
        <s v="8236"/>
        <s v="8262"/>
        <s v="8276"/>
        <s v="8440"/>
        <s v="8578"/>
        <s v="8584"/>
        <s v="8618"/>
        <s v="8634"/>
        <s v="8650"/>
        <s v="8692"/>
        <s v="8700"/>
        <s v="8740"/>
        <s v="8760"/>
        <s v="8770"/>
      </sharedItems>
    </cacheField>
    <cacheField name="[Districts].[District].[District].[County]" caption="County" propertyName="County" numFmtId="0" hierarchy="6" level="1" memberPropertyField="1">
      <sharedItems count="105">
        <s v="067"/>
        <s v="035"/>
        <s v="012"/>
        <s v="077"/>
        <s v="068"/>
        <s v="045"/>
        <s v="101"/>
        <s v="079"/>
        <s v="074"/>
        <s v="022"/>
        <s v="027"/>
        <s v="066"/>
        <s v="036"/>
        <s v="105"/>
        <s v="008"/>
        <s v="052"/>
        <s v="098"/>
        <s v="095"/>
        <s v="069"/>
        <s v="034"/>
        <s v="047"/>
        <s v="065"/>
        <s v="013"/>
        <s v="060"/>
        <s v="042"/>
        <s v="046"/>
        <s v="006"/>
        <s v="092"/>
        <s v="072"/>
        <s v="100"/>
        <s v="016"/>
        <s v="019"/>
        <s v="056"/>
        <s v="004"/>
        <s v="001"/>
        <s v="087"/>
        <s v="082"/>
        <s v="062"/>
        <s v="055"/>
        <s v="033"/>
        <s v="025"/>
        <s v="009"/>
        <s v="010"/>
        <s v="030"/>
        <s v="032"/>
        <s v="020"/>
        <s v="053"/>
        <s v="017"/>
        <s v="085"/>
        <s v="078"/>
        <s v="097"/>
        <s v="075"/>
        <s v="099"/>
        <s v="048"/>
        <s v="015"/>
        <s v="043"/>
        <s v="044"/>
        <s v="054"/>
        <s v="089"/>
        <s v="024"/>
        <s v="023"/>
        <s v="093"/>
        <s v="091"/>
        <s v="096"/>
        <s v="005"/>
        <s v="039"/>
        <s v="028"/>
        <s v="058"/>
        <s v="002"/>
        <s v="104"/>
        <s v="061"/>
        <s v="040"/>
        <s v="041"/>
        <s v="080"/>
        <s v="003"/>
        <s v="081"/>
        <s v="014"/>
        <s v="029"/>
        <s v="076"/>
        <s v="037"/>
        <s v="103"/>
        <s v="026"/>
        <s v="071"/>
        <s v="021"/>
        <s v="083"/>
        <s v="057"/>
        <s v="084"/>
        <s v="059"/>
        <s v="011"/>
        <s v="090"/>
        <s v="007"/>
        <s v="064"/>
        <s v="070"/>
        <s v="049"/>
        <s v="063"/>
        <s v="094"/>
        <s v="018"/>
        <s v="086"/>
        <s v="102"/>
        <s v="051"/>
        <s v="031"/>
        <s v="088"/>
        <s v="038"/>
        <s v="073"/>
        <s v="050"/>
      </sharedItems>
    </cacheField>
    <cacheField name="[Districts].[District].[District].[County Name]" caption="County Name" propertyName="County Name" numFmtId="0" hierarchy="6" level="1" memberPropertyField="1">
      <sharedItems count="105">
        <s v="Neosho"/>
        <s v="Gray"/>
        <s v="Cheyenne"/>
        <s v="Rawlins"/>
        <s v="Ness"/>
        <s v="Jewell"/>
        <s v="Washington"/>
        <s v="Republic"/>
        <s v="Phillips"/>
        <s v="Doniphan"/>
        <s v="Ellsworth"/>
        <s v="Nemaha"/>
        <s v="Greeley"/>
        <s v="Wyandotte"/>
        <s v="Butler"/>
        <s v="Leavenworth"/>
        <s v="Trego"/>
        <s v="Stevens"/>
        <s v="Norton"/>
        <s v="Grant"/>
        <s v="Kearny"/>
        <s v="Morton"/>
        <s v="Clark"/>
        <s v="Meade"/>
        <s v="Hodgeman"/>
        <s v="Johnson"/>
        <s v="Bourbon"/>
        <s v="Smith"/>
        <s v="Ottawa"/>
        <s v="Wallace"/>
        <s v="Coffey"/>
        <s v="Crawford"/>
        <s v="Lyon"/>
        <s v="Barber"/>
        <s v="Allen"/>
        <s v="Sedgwick"/>
        <s v="Rooks"/>
        <s v="Mitchell"/>
        <s v="Logan"/>
        <s v="Graham"/>
        <s v="Elk"/>
        <s v="Chase"/>
        <s v="Chautauqua"/>
        <s v="Franklin"/>
        <s v="Gove"/>
        <s v="Decatur"/>
        <s v="Lincoln"/>
        <s v="Comanche"/>
        <s v="Saline"/>
        <s v="Reno"/>
        <s v="Thomas"/>
        <s v="Pottawatomie"/>
        <s v="Wabaunsee"/>
        <s v="Kingman"/>
        <s v="Cloud"/>
        <s v="Jackson"/>
        <s v="Jefferson"/>
        <s v="Linn"/>
        <s v="Shawnee"/>
        <s v="Edwards"/>
        <s v="Douglas"/>
        <s v="Stafford"/>
        <s v="Sherman"/>
        <s v="Sumner"/>
        <s v="Barton"/>
        <s v="Harper"/>
        <s v="Finney"/>
        <s v="Marshall"/>
        <s v="Anderson"/>
        <s v="Woodson"/>
        <s v="Miami"/>
        <s v="Harvey"/>
        <s v="Haskell"/>
        <s v="Rice"/>
        <s v="Atchison"/>
        <s v="Riley"/>
        <s v="Clay"/>
        <s v="Ford"/>
        <s v="Pratt"/>
        <s v="Greenwood"/>
        <s v="Wilson"/>
        <s v="Ellis"/>
        <s v="Osborne"/>
        <s v="Dickinson"/>
        <s v="Rush"/>
        <s v="Marion"/>
        <s v="Russell"/>
        <s v="McPherson"/>
        <s v="Cherokee"/>
        <s v="Sheridan"/>
        <s v="Brown"/>
        <s v="Morris"/>
        <s v="Osage"/>
        <s v="Kiowa"/>
        <s v="Montgomery"/>
        <s v="Stanton"/>
        <s v="Cowley"/>
        <s v="Scott"/>
        <s v="Wichita"/>
        <s v="Lane"/>
        <s v="Geary"/>
        <s v="Seward"/>
        <s v="Hamilton"/>
        <s v="Pawnee"/>
        <s v="Labette"/>
      </sharedItems>
    </cacheField>
    <cacheField name="[Districts].[District].[District].[Name_]" caption="Name_" propertyName="Name_" numFmtId="0" hierarchy="6" level="1" memberPropertyField="1">
      <sharedItems count="285">
        <s v="Erie-Galesburg"/>
        <s v="Cimarron-Ensign"/>
        <s v="Cheylin"/>
        <s v="Rawlins County"/>
        <s v="Western Plains"/>
        <s v="Rock Hills"/>
        <s v="Washington Co. Schools"/>
        <s v="Republic County"/>
        <s v="Thunder Ridge Schools"/>
        <s v="Doniphan West Schools"/>
        <s v="Central Plains"/>
        <s v="Prairie Hills"/>
        <s v="Riverside"/>
        <s v="Nemaha Central"/>
        <s v="Greeley County Schools"/>
        <s v="Turner-Kansas City"/>
        <s v="Piper-Kansas City"/>
        <s v="Bonner Springs"/>
        <s v="Bluestem"/>
        <s v="Remington-Whitewater"/>
        <s v="Ft Leavenworth"/>
        <s v="Wakeeney"/>
        <s v="Moscow Public Schools"/>
        <s v="Hugoton Public Schools"/>
        <s v="Norton Community Schools"/>
        <s v="Northern Valley"/>
        <s v="Ulysses"/>
        <s v="Lakin"/>
        <s v="Deerfield"/>
        <s v="Rolla"/>
        <s v="Elkhart"/>
        <s v="Minneola"/>
        <s v="Ashland"/>
        <s v="Barnes"/>
        <s v="Clifton-Clyde"/>
        <s v="Fowler"/>
        <s v="Meade"/>
        <s v="Jetmore"/>
        <s v="Blue Valley"/>
        <s v="Spring Hill"/>
        <s v="Gardner Edgerton"/>
        <s v="De Soto"/>
        <s v="Olathe"/>
        <s v="Fort Scott"/>
        <s v="Uniontown"/>
        <s v="Smith Center"/>
        <s v="North Ottawa County"/>
        <s v="Twin Valley"/>
        <s v="Wallace County Schools"/>
        <s v="Weskan"/>
        <s v="Lebo-Waverly"/>
        <s v="Burlington"/>
        <s v="LeRoy-Gridley"/>
        <s v="Northeast"/>
        <s v="Cherokee"/>
        <s v="Girard"/>
        <s v="Frontenac Public Schools"/>
        <s v="Pittsburg"/>
        <s v="North Lyon County"/>
        <s v="Southern Lyon County"/>
        <s v="Emporia"/>
        <s v="Barber County North"/>
        <s v="South Barber"/>
        <s v="Marmaton Valley"/>
        <s v="Iola"/>
        <s v="Humboldt"/>
        <s v="Wichita"/>
        <s v="Derby"/>
        <s v="Haysville"/>
        <s v="Valley Center Pub Sch"/>
        <s v="Mulvane"/>
        <s v="Clearwater"/>
        <s v="Goddard"/>
        <s v="Maize"/>
        <s v="Renwick"/>
        <s v="Cheney"/>
        <s v="Palco"/>
        <s v="Plainville"/>
        <s v="Stockton"/>
        <s v="Waconda"/>
        <s v="Beloit"/>
        <s v="Oakley"/>
        <s v="Triplains"/>
        <s v="Graham County"/>
        <s v="West Elk"/>
        <s v="Elk Valley"/>
        <s v="Chase County"/>
        <s v="Cedar Vale"/>
        <s v="Chautauqua Co Community"/>
        <s v="West Franklin"/>
        <s v="Central Heights"/>
        <s v="Wellsville"/>
        <s v="Ottawa"/>
        <s v="Grinnell Public Schools"/>
        <s v="Wheatland"/>
        <s v="Quinter Public Schools"/>
        <s v="Oberlin"/>
        <s v="St Francis Comm Sch"/>
        <s v="Lincoln"/>
        <s v="Sylvan Grove"/>
        <s v="Comanche County"/>
        <s v="Ness City"/>
        <s v="Salina"/>
        <s v="Southeast Of Saline"/>
        <s v="Ell-Saline"/>
        <s v="Hutchinson Public Schools"/>
        <s v="Nickerson"/>
        <s v="Fairfield"/>
        <s v="Pretty Prairie"/>
        <s v="Haven Public Schools"/>
        <s v="Buhler"/>
        <s v="Brewster"/>
        <s v="Colby Public Schools"/>
        <s v="Golden Plains"/>
        <s v="Wamego"/>
        <s v="Kaw Valley"/>
        <s v="Onaga-Havensville-Wheaton"/>
        <s v="Rock Creek"/>
        <s v="Phillipsburg"/>
        <s v="Logan"/>
        <s v="Ellsworth"/>
        <s v="Mill Creek Valley"/>
        <s v="Mission Valley"/>
        <s v="Kingman - Norwich"/>
        <s v="Cunningham"/>
        <s v="Concordia"/>
        <s v="Southern Cloud"/>
        <s v="North Jackson"/>
        <s v="Holton"/>
        <s v="Royal Valley"/>
        <s v="Valley Falls"/>
        <s v="Jefferson County North"/>
        <s v="Jefferson West"/>
        <s v="Oskaloosa Public Schools"/>
        <s v="McLouth"/>
        <s v="Perry Public Schools"/>
        <s v="Pleasanton"/>
        <s v="Seaman"/>
        <s v="Jayhawk"/>
        <s v="Kinsley-Offerle"/>
        <s v="Baldwin City"/>
        <s v="Stafford"/>
        <s v="St John-Hudson"/>
        <s v="Macksville"/>
        <s v="Goodland"/>
        <s v="Wellington"/>
        <s v="Ellinwood Public Schools"/>
        <s v="Conway Springs"/>
        <s v="Belle Plaine"/>
        <s v="Oxford"/>
        <s v="Argonia Public Schools"/>
        <s v="Caldwell"/>
        <s v="Anthony-Harper"/>
        <s v="Prairie View"/>
        <s v="Holcomb"/>
        <s v="Marysville"/>
        <s v="Garnett"/>
        <s v="Woodson"/>
        <s v="Osawatomie"/>
        <s v="Paola"/>
        <s v="Burrton"/>
        <s v="Montezuma"/>
        <s v="Silver Lake"/>
        <s v="Newton"/>
        <s v="Sublette"/>
        <s v="Circle"/>
        <s v="Sterling"/>
        <s v="Atchison Co Comm Schools"/>
        <s v="Riley County"/>
        <s v="Clay Center"/>
        <s v="Vermillion"/>
        <s v="Spearville"/>
        <s v="Pratt"/>
        <s v="Manhattan-Ogden"/>
        <s v="Andover"/>
        <s v="Madison-Virgil"/>
        <s v="Altoona-Midway"/>
        <s v="Ellis"/>
        <s v="Eureka"/>
        <s v="Hamilton"/>
        <s v="Osborne County"/>
        <s v="Solomon"/>
        <s v="Rose Hill Public Schools"/>
        <s v="LaCrosse"/>
        <s v="Douglass Public Schools"/>
        <s v="Centre"/>
        <s v="Peabody-Burns"/>
        <s v="Paradise"/>
        <s v="Smoky Valley"/>
        <s v="Chase-Raymond"/>
        <s v="Augusta"/>
        <s v="Otis-Bison"/>
        <s v="Riverton"/>
        <s v="Lyons"/>
        <s v="Russell County"/>
        <s v="Marion-Florence"/>
        <s v="Atchison Public Schools"/>
        <s v="Durham-Hillsboro-Lehigh"/>
        <s v="Goessel"/>
        <s v="Hoxie Community Schools"/>
        <s v="Chanute Public Schools"/>
        <s v="Hiawatha"/>
        <s v="Louisburg"/>
        <s v="Morris County"/>
        <s v="McPherson"/>
        <s v="Canton-Galva"/>
        <s v="Osage City"/>
        <s v="Lyndon"/>
        <s v="Kiowa County"/>
        <s v="Moundridge"/>
        <s v="Pike Valley"/>
        <s v="Great Bend"/>
        <s v="Troy Public Schools"/>
        <s v="South Brown County"/>
        <s v="Hoisington"/>
        <s v="Victoria"/>
        <s v="Santa Fe Trail"/>
        <s v="Abilene"/>
        <s v="Caney Valley"/>
        <s v="Auburn Washburn"/>
        <s v="Skyline Schools"/>
        <s v="Sedgwick Public Schools"/>
        <s v="Halstead"/>
        <s v="Dodge City"/>
        <s v="Little River"/>
        <s v="Coffeyville"/>
        <s v="Independence"/>
        <s v="Cherryvale"/>
        <s v="Inman"/>
        <s v="Easton"/>
        <s v="Shawnee Heights"/>
        <s v="Stanton County"/>
        <s v="Leavenworth"/>
        <s v="Burlingame Public School"/>
        <s v="Marais Des Cygnes Valley"/>
        <s v="Garden City"/>
        <s v="Basehor-Linwood"/>
        <s v="Bucklin"/>
        <s v="Hesston"/>
        <s v="Neodesha"/>
        <s v="Central"/>
        <s v="Udall"/>
        <s v="Tonganoxie"/>
        <s v="Winfield"/>
        <s v="Scott County"/>
        <s v="Leoti"/>
        <s v="Healy Public Schools"/>
        <s v="Lansing"/>
        <s v="Arkansas City"/>
        <s v="Dexter"/>
        <s v="Chapman"/>
        <s v="Haviland"/>
        <s v="Geary County Schools"/>
        <s v="Copeland"/>
        <s v="Ingalls"/>
        <s v="Crest"/>
        <s v="Liberal"/>
        <s v="Rural Vista"/>
        <s v="Dighton"/>
        <s v="Kismet-Plains"/>
        <s v="Fredonia"/>
        <s v="Herington"/>
        <s v="Hays"/>
        <s v="El Dorado"/>
        <s v="Eudora"/>
        <s v="Flinthills"/>
        <s v="Columbus"/>
        <s v="Syracuse"/>
        <s v="Ft Larned"/>
        <s v="Pawnee Heights"/>
        <s v="Lawrence"/>
        <s v="Valley Heights"/>
        <s v="Galena"/>
        <s v="Kansas City"/>
        <s v="Topeka Public Schools"/>
        <s v="Lewis"/>
        <s v="Parsons"/>
        <s v="Oswego"/>
        <s v="Chetopa-St. Paul"/>
        <s v="Labette County"/>
        <s v="Satanta"/>
        <s v="Baxter Springs"/>
        <s v="South Haven"/>
        <s v="Attica"/>
        <s v="Shawnee Mission Pub Sch"/>
      </sharedItems>
    </cacheField>
    <cacheField name="[Districts].[District].[District].[Service Ctr]" caption="Service Ctr" propertyName="Service Ctr" numFmtId="0" hierarchy="6" level="1" memberPropertyField="1">
      <sharedItems containsBlank="1" count="12">
        <s v="D0609"/>
        <s v="D0626"/>
        <s v="D0602"/>
        <s v=""/>
        <m/>
        <s v="D0621"/>
        <s v="D0629"/>
        <s v="D0624"/>
        <s v="D0628"/>
        <s v="D0622"/>
        <s v="D0633"/>
        <s v="D0608"/>
      </sharedItems>
    </cacheField>
    <cacheField name="[Districts].[District].[District].[Sped Coop]" caption="Sped Coop" propertyName="Sped Coop" numFmtId="0" hierarchy="6" level="1" memberPropertyField="1">
      <sharedItems containsBlank="1" count="25">
        <m/>
        <s v="D0711"/>
        <s v="D0705"/>
        <s v="D0713"/>
        <s v="D0721"/>
        <s v="D0702"/>
        <s v="D0704"/>
        <s v="D0719"/>
        <s v="D0722"/>
        <s v="D0701"/>
        <s v="D0706"/>
        <s v="D0700"/>
        <s v="D0710"/>
        <s v="D0720"/>
        <s v="D0703"/>
        <s v="D0709"/>
        <s v="D0712"/>
        <s v="D0707"/>
        <s v="D0716"/>
        <s v="D0718"/>
        <s v="D0714"/>
        <s v="D0717"/>
        <s v="D0708"/>
        <s v="D0715"/>
        <s v="D0620"/>
      </sharedItems>
    </cacheField>
    <cacheField name="[Districts].[District].[District].[Status]" caption="Status" propertyName="Status" numFmtId="0" hierarchy="6" level="1" memberPropertyField="1">
      <sharedItems count="1">
        <s v="A"/>
      </sharedItems>
    </cacheField>
    <cacheField name="[Districts].[Name].[Name]" caption="Name" numFmtId="0" hierarchy="7" level="1">
      <sharedItems count="285">
        <s v="[Districts].[Name].&amp;[Abilene]" c="Abilene"/>
        <s v="[Districts].[Name].&amp;[Altoona-Midway]" c="Altoona-Midway"/>
        <s v="[Districts].[Name].&amp;[Andover]" c="Andover"/>
        <s v="[Districts].[Name].&amp;[Anthony-Harper]" c="Anthony-Harper"/>
        <s v="[Districts].[Name].&amp;[Argonia Public Schools]" c="Argonia Public Schools"/>
        <s v="[Districts].[Name].&amp;[Arkansas City]" c="Arkansas City"/>
        <s v="[Districts].[Name].&amp;[Ashland]" c="Ashland"/>
        <s v="[Districts].[Name].&amp;[Atchison Co Comm Schools]" c="Atchison Co Comm Schools"/>
        <s v="[Districts].[Name].&amp;[Atchison Public Schools]" c="Atchison Public Schools"/>
        <s v="[Districts].[Name].&amp;[Attica]" c="Attica"/>
        <s v="[Districts].[Name].&amp;[Auburn Washburn]" c="Auburn Washburn"/>
        <s v="[Districts].[Name].&amp;[Augusta]" c="Augusta"/>
        <s v="[Districts].[Name].&amp;[Baldwin City]" c="Baldwin City"/>
        <s v="[Districts].[Name].&amp;[Barber County North]" c="Barber County North"/>
        <s v="[Districts].[Name].&amp;[Barnes]" c="Barnes"/>
        <s v="[Districts].[Name].&amp;[Basehor-Linwood]" c="Basehor-Linwood"/>
        <s v="[Districts].[Name].&amp;[Baxter Springs]" c="Baxter Springs"/>
        <s v="[Districts].[Name].&amp;[Belle Plaine]" c="Belle Plaine"/>
        <s v="[Districts].[Name].&amp;[Beloit]" c="Beloit"/>
        <s v="[Districts].[Name].&amp;[Blue Valley]" c="Blue Valley"/>
        <s v="[Districts].[Name].&amp;[Bluestem]" c="Bluestem"/>
        <s v="[Districts].[Name].&amp;[Bonner Springs]" c="Bonner Springs"/>
        <s v="[Districts].[Name].&amp;[Brewster]" c="Brewster"/>
        <s v="[Districts].[Name].&amp;[Bucklin]" c="Bucklin"/>
        <s v="[Districts].[Name].&amp;[Buhler]" c="Buhler"/>
        <s v="[Districts].[Name].&amp;[Burlingame Public School]" c="Burlingame Public School"/>
        <s v="[Districts].[Name].&amp;[Burlington]" c="Burlington"/>
        <s v="[Districts].[Name].&amp;[Burrton]" c="Burrton"/>
        <s v="[Districts].[Name].&amp;[Caldwell]" c="Caldwell"/>
        <s v="[Districts].[Name].&amp;[Caney Valley]" c="Caney Valley"/>
        <s v="[Districts].[Name].&amp;[Canton-Galva]" c="Canton-Galva"/>
        <s v="[Districts].[Name].&amp;[Cedar Vale]" c="Cedar Vale"/>
        <s v="[Districts].[Name].&amp;[Central]" c="Central"/>
        <s v="[Districts].[Name].&amp;[Central Heights]" c="Central Heights"/>
        <s v="[Districts].[Name].&amp;[Central Plains]" c="Central Plains"/>
        <s v="[Districts].[Name].&amp;[Centre]" c="Centre"/>
        <s v="[Districts].[Name].&amp;[Chanute Public Schools]" c="Chanute Public Schools"/>
        <s v="[Districts].[Name].&amp;[Chapman]" c="Chapman"/>
        <s v="[Districts].[Name].&amp;[Chase County]" c="Chase County"/>
        <s v="[Districts].[Name].&amp;[Chase-Raymond]" c="Chase-Raymond"/>
        <s v="[Districts].[Name].&amp;[Chautauqua Co Community]" c="Chautauqua Co Community"/>
        <s v="[Districts].[Name].&amp;[Cheney]" c="Cheney"/>
        <s v="[Districts].[Name].&amp;[Cherokee]" c="Cherokee"/>
        <s v="[Districts].[Name].&amp;[Cherryvale]" c="Cherryvale"/>
        <s v="[Districts].[Name].&amp;[Chetopa-St. Paul]" c="Chetopa-St. Paul"/>
        <s v="[Districts].[Name].&amp;[Cheylin]" c="Cheylin"/>
        <s v="[Districts].[Name].&amp;[Cimarron-Ensign]" c="Cimarron-Ensign"/>
        <s v="[Districts].[Name].&amp;[Circle]" c="Circle"/>
        <s v="[Districts].[Name].&amp;[Clay Center]" c="Clay Center"/>
        <s v="[Districts].[Name].&amp;[Clearwater]" c="Clearwater"/>
        <s v="[Districts].[Name].&amp;[Clifton-Clyde]" c="Clifton-Clyde"/>
        <s v="[Districts].[Name].&amp;[Coffeyville]" c="Coffeyville"/>
        <s v="[Districts].[Name].&amp;[Colby Public Schools]" c="Colby Public Schools"/>
        <s v="[Districts].[Name].&amp;[Columbus]" c="Columbus"/>
        <s v="[Districts].[Name].&amp;[Comanche County]" c="Comanche County"/>
        <s v="[Districts].[Name].&amp;[Concordia]" c="Concordia"/>
        <s v="[Districts].[Name].&amp;[Conway Springs]" c="Conway Springs"/>
        <s v="[Districts].[Name].&amp;[Copeland]" c="Copeland"/>
        <s v="[Districts].[Name].&amp;[Crest]" c="Crest"/>
        <s v="[Districts].[Name].&amp;[Cunningham]" c="Cunningham"/>
        <s v="[Districts].[Name].&amp;[De Soto]" c="De Soto"/>
        <s v="[Districts].[Name].&amp;[Deerfield]" c="Deerfield"/>
        <s v="[Districts].[Name].&amp;[Derby]" c="Derby"/>
        <s v="[Districts].[Name].&amp;[Dexter]" c="Dexter"/>
        <s v="[Districts].[Name].&amp;[Dighton]" c="Dighton"/>
        <s v="[Districts].[Name].&amp;[Dodge City]" c="Dodge City"/>
        <s v="[Districts].[Name].&amp;[Doniphan West Schools]" c="Doniphan West Schools"/>
        <s v="[Districts].[Name].&amp;[Douglass Public Schools]" c="Douglass Public Schools"/>
        <s v="[Districts].[Name].&amp;[Durham-Hillsboro-Lehigh]" c="Durham-Hillsboro-Lehigh"/>
        <s v="[Districts].[Name].&amp;[Easton]" c="Easton"/>
        <s v="[Districts].[Name].&amp;[El Dorado]" c="El Dorado"/>
        <s v="[Districts].[Name].&amp;[Elk Valley]" c="Elk Valley"/>
        <s v="[Districts].[Name].&amp;[Elkhart]" c="Elkhart"/>
        <s v="[Districts].[Name].&amp;[Ellinwood Public Schools]" c="Ellinwood Public Schools"/>
        <s v="[Districts].[Name].&amp;[Ellis]" c="Ellis"/>
        <s v="[Districts].[Name].&amp;[Ell-Saline]" c="Ell-Saline"/>
        <s v="[Districts].[Name].&amp;[Ellsworth]" c="Ellsworth"/>
        <s v="[Districts].[Name].&amp;[Emporia]" c="Emporia"/>
        <s v="[Districts].[Name].&amp;[Erie-Galesburg]" c="Erie-Galesburg"/>
        <s v="[Districts].[Name].&amp;[Eudora]" c="Eudora"/>
        <s v="[Districts].[Name].&amp;[Eureka]" c="Eureka"/>
        <s v="[Districts].[Name].&amp;[Fairfield]" c="Fairfield"/>
        <s v="[Districts].[Name].&amp;[Flinthills]" c="Flinthills"/>
        <s v="[Districts].[Name].&amp;[Fort Scott]" c="Fort Scott"/>
        <s v="[Districts].[Name].&amp;[Fowler]" c="Fowler"/>
        <s v="[Districts].[Name].&amp;[Fredonia]" c="Fredonia"/>
        <s v="[Districts].[Name].&amp;[Frontenac Public Schools]" c="Frontenac Public Schools"/>
        <s v="[Districts].[Name].&amp;[Ft Larned]" c="Ft Larned"/>
        <s v="[Districts].[Name].&amp;[Ft Leavenworth]" c="Ft Leavenworth"/>
        <s v="[Districts].[Name].&amp;[Galena]" c="Galena"/>
        <s v="[Districts].[Name].&amp;[Garden City]" c="Garden City"/>
        <s v="[Districts].[Name].&amp;[Gardner Edgerton]" c="Gardner Edgerton"/>
        <s v="[Districts].[Name].&amp;[Garnett]" c="Garnett"/>
        <s v="[Districts].[Name].&amp;[Geary County Schools]" c="Geary County Schools"/>
        <s v="[Districts].[Name].&amp;[Girard]" c="Girard"/>
        <s v="[Districts].[Name].&amp;[Goddard]" c="Goddard"/>
        <s v="[Districts].[Name].&amp;[Goessel]" c="Goessel"/>
        <s v="[Districts].[Name].&amp;[Golden Plains]" c="Golden Plains"/>
        <s v="[Districts].[Name].&amp;[Goodland]" c="Goodland"/>
        <s v="[Districts].[Name].&amp;[Graham County]" c="Graham County"/>
        <s v="[Districts].[Name].&amp;[Great Bend]" c="Great Bend"/>
        <s v="[Districts].[Name].&amp;[Greeley County Schools]" c="Greeley County Schools"/>
        <s v="[Districts].[Name].&amp;[Grinnell Public Schools]" c="Grinnell Public Schools"/>
        <s v="[Districts].[Name].&amp;[Halstead]" c="Halstead"/>
        <s v="[Districts].[Name].&amp;[Hamilton]" c="Hamilton"/>
        <s v="[Districts].[Name].&amp;[Haven Public Schools]" c="Haven Public Schools"/>
        <s v="[Districts].[Name].&amp;[Haviland]" c="Haviland"/>
        <s v="[Districts].[Name].&amp;[Hays]" c="Hays"/>
        <s v="[Districts].[Name].&amp;[Haysville]" c="Haysville"/>
        <s v="[Districts].[Name].&amp;[Healy Public Schools]" c="Healy Public Schools"/>
        <s v="[Districts].[Name].&amp;[Herington]" c="Herington"/>
        <s v="[Districts].[Name].&amp;[Hesston]" c="Hesston"/>
        <s v="[Districts].[Name].&amp;[Hiawatha]" c="Hiawatha"/>
        <s v="[Districts].[Name].&amp;[Hoisington]" c="Hoisington"/>
        <s v="[Districts].[Name].&amp;[Holcomb]" c="Holcomb"/>
        <s v="[Districts].[Name].&amp;[Holton]" c="Holton"/>
        <s v="[Districts].[Name].&amp;[Hoxie Community Schools]" c="Hoxie Community Schools"/>
        <s v="[Districts].[Name].&amp;[Hugoton Public Schools]" c="Hugoton Public Schools"/>
        <s v="[Districts].[Name].&amp;[Humboldt]" c="Humboldt"/>
        <s v="[Districts].[Name].&amp;[Hutchinson Public Schools]" c="Hutchinson Public Schools"/>
        <s v="[Districts].[Name].&amp;[Independence]" c="Independence"/>
        <s v="[Districts].[Name].&amp;[Ingalls]" c="Ingalls"/>
        <s v="[Districts].[Name].&amp;[Inman]" c="Inman"/>
        <s v="[Districts].[Name].&amp;[Iola]" c="Iola"/>
        <s v="[Districts].[Name].&amp;[Jayhawk]" c="Jayhawk"/>
        <s v="[Districts].[Name].&amp;[Jefferson County North]" c="Jefferson County North"/>
        <s v="[Districts].[Name].&amp;[Jefferson West]" c="Jefferson West"/>
        <s v="[Districts].[Name].&amp;[Jetmore]" c="Jetmore"/>
        <s v="[Districts].[Name].&amp;[Kansas City]" c="Kansas City"/>
        <s v="[Districts].[Name].&amp;[Kaw Valley]" c="Kaw Valley"/>
        <s v="[Districts].[Name].&amp;[Kingman - Norwich]" c="Kingman - Norwich"/>
        <s v="[Districts].[Name].&amp;[Kinsley-Offerle]" c="Kinsley-Offerle"/>
        <s v="[Districts].[Name].&amp;[Kiowa County]" c="Kiowa County"/>
        <s v="[Districts].[Name].&amp;[Kismet-Plains]" c="Kismet-Plains"/>
        <s v="[Districts].[Name].&amp;[Labette County]" c="Labette County"/>
        <s v="[Districts].[Name].&amp;[LaCrosse]" c="LaCrosse"/>
        <s v="[Districts].[Name].&amp;[Lakin]" c="Lakin"/>
        <s v="[Districts].[Name].&amp;[Lansing]" c="Lansing"/>
        <s v="[Districts].[Name].&amp;[Lawrence]" c="Lawrence"/>
        <s v="[Districts].[Name].&amp;[Leavenworth]" c="Leavenworth"/>
        <s v="[Districts].[Name].&amp;[Lebo-Waverly]" c="Lebo-Waverly"/>
        <s v="[Districts].[Name].&amp;[Leoti]" c="Leoti"/>
        <s v="[Districts].[Name].&amp;[LeRoy-Gridley]" c="LeRoy-Gridley"/>
        <s v="[Districts].[Name].&amp;[Lewis]" c="Lewis"/>
        <s v="[Districts].[Name].&amp;[Liberal]" c="Liberal"/>
        <s v="[Districts].[Name].&amp;[Lincoln]" c="Lincoln"/>
        <s v="[Districts].[Name].&amp;[Little River]" c="Little River"/>
        <s v="[Districts].[Name].&amp;[Logan]" c="Logan"/>
        <s v="[Districts].[Name].&amp;[Louisburg]" c="Louisburg"/>
        <s v="[Districts].[Name].&amp;[Lyndon]" c="Lyndon"/>
        <s v="[Districts].[Name].&amp;[Lyons]" c="Lyons"/>
        <s v="[Districts].[Name].&amp;[Macksville]" c="Macksville"/>
        <s v="[Districts].[Name].&amp;[Madison-Virgil]" c="Madison-Virgil"/>
        <s v="[Districts].[Name].&amp;[Maize]" c="Maize"/>
        <s v="[Districts].[Name].&amp;[Manhattan-Ogden]" c="Manhattan-Ogden"/>
        <s v="[Districts].[Name].&amp;[Marais Des Cygnes Valley]" c="Marais Des Cygnes Valley"/>
        <s v="[Districts].[Name].&amp;[Marion-Florence]" c="Marion-Florence"/>
        <s v="[Districts].[Name].&amp;[Marmaton Valley]" c="Marmaton Valley"/>
        <s v="[Districts].[Name].&amp;[Marysville]" c="Marysville"/>
        <s v="[Districts].[Name].&amp;[McLouth]" c="McLouth"/>
        <s v="[Districts].[Name].&amp;[McPherson]" c="McPherson"/>
        <s v="[Districts].[Name].&amp;[Meade]" c="Meade"/>
        <s v="[Districts].[Name].&amp;[Mill Creek Valley]" c="Mill Creek Valley"/>
        <s v="[Districts].[Name].&amp;[Minneola]" c="Minneola"/>
        <s v="[Districts].[Name].&amp;[Mission Valley]" c="Mission Valley"/>
        <s v="[Districts].[Name].&amp;[Montezuma]" c="Montezuma"/>
        <s v="[Districts].[Name].&amp;[Morris County]" c="Morris County"/>
        <s v="[Districts].[Name].&amp;[Moscow Public Schools]" c="Moscow Public Schools"/>
        <s v="[Districts].[Name].&amp;[Moundridge]" c="Moundridge"/>
        <s v="[Districts].[Name].&amp;[Mulvane]" c="Mulvane"/>
        <s v="[Districts].[Name].&amp;[Nemaha Central]" c="Nemaha Central"/>
        <s v="[Districts].[Name].&amp;[Neodesha]" c="Neodesha"/>
        <s v="[Districts].[Name].&amp;[Ness City]" c="Ness City"/>
        <s v="[Districts].[Name].&amp;[Newton]" c="Newton"/>
        <s v="[Districts].[Name].&amp;[Nickerson]" c="Nickerson"/>
        <s v="[Districts].[Name].&amp;[North Jackson]" c="North Jackson"/>
        <s v="[Districts].[Name].&amp;[North Lyon County]" c="North Lyon County"/>
        <s v="[Districts].[Name].&amp;[North Ottawa County]" c="North Ottawa County"/>
        <s v="[Districts].[Name].&amp;[Northeast]" c="Northeast"/>
        <s v="[Districts].[Name].&amp;[Northern Valley]" c="Northern Valley"/>
        <s v="[Districts].[Name].&amp;[Norton Community Schools]" c="Norton Community Schools"/>
        <s v="[Districts].[Name].&amp;[Oakley]" c="Oakley"/>
        <s v="[Districts].[Name].&amp;[Oberlin]" c="Oberlin"/>
        <s v="[Districts].[Name].&amp;[Olathe]" c="Olathe"/>
        <s v="[Districts].[Name].&amp;[Onaga-Havensville-Wheaton]" c="Onaga-Havensville-Wheaton"/>
        <s v="[Districts].[Name].&amp;[Osage City]" c="Osage City"/>
        <s v="[Districts].[Name].&amp;[Osawatomie]" c="Osawatomie"/>
        <s v="[Districts].[Name].&amp;[Osborne County]" c="Osborne County"/>
        <s v="[Districts].[Name].&amp;[Oskaloosa Public Schools]" c="Oskaloosa Public Schools"/>
        <s v="[Districts].[Name].&amp;[Oswego]" c="Oswego"/>
        <s v="[Districts].[Name].&amp;[Otis-Bison]" c="Otis-Bison"/>
        <s v="[Districts].[Name].&amp;[Ottawa]" c="Ottawa"/>
        <s v="[Districts].[Name].&amp;[Oxford]" c="Oxford"/>
        <s v="[Districts].[Name].&amp;[Palco]" c="Palco"/>
        <s v="[Districts].[Name].&amp;[Paola]" c="Paola"/>
        <s v="[Districts].[Name].&amp;[Paradise]" c="Paradise"/>
        <s v="[Districts].[Name].&amp;[Parsons]" c="Parsons"/>
        <s v="[Districts].[Name].&amp;[Pawnee Heights]" c="Pawnee Heights"/>
        <s v="[Districts].[Name].&amp;[Peabody-Burns]" c="Peabody-Burns"/>
        <s v="[Districts].[Name].&amp;[Perry Public Schools]" c="Perry Public Schools"/>
        <s v="[Districts].[Name].&amp;[Phillipsburg]" c="Phillipsburg"/>
        <s v="[Districts].[Name].&amp;[Pike Valley]" c="Pike Valley"/>
        <s v="[Districts].[Name].&amp;[Piper-Kansas City]" c="Piper-Kansas City"/>
        <s v="[Districts].[Name].&amp;[Pittsburg]" c="Pittsburg"/>
        <s v="[Districts].[Name].&amp;[Plainville]" c="Plainville"/>
        <s v="[Districts].[Name].&amp;[Pleasanton]" c="Pleasanton"/>
        <s v="[Districts].[Name].&amp;[Prairie Hills]" c="Prairie Hills"/>
        <s v="[Districts].[Name].&amp;[Prairie View]" c="Prairie View"/>
        <s v="[Districts].[Name].&amp;[Pratt]" c="Pratt"/>
        <s v="[Districts].[Name].&amp;[Pretty Prairie]" c="Pretty Prairie"/>
        <s v="[Districts].[Name].&amp;[Quinter Public Schools]" c="Quinter Public Schools"/>
        <s v="[Districts].[Name].&amp;[Rawlins County]" c="Rawlins County"/>
        <s v="[Districts].[Name].&amp;[Remington-Whitewater]" c="Remington-Whitewater"/>
        <s v="[Districts].[Name].&amp;[Renwick]" c="Renwick"/>
        <s v="[Districts].[Name].&amp;[Republic County]" c="Republic County"/>
        <s v="[Districts].[Name].&amp;[Riley County]" c="Riley County"/>
        <s v="[Districts].[Name].&amp;[Riverside]" c="Riverside"/>
        <s v="[Districts].[Name].&amp;[Riverton]" c="Riverton"/>
        <s v="[Districts].[Name].&amp;[Rock Creek]" c="Rock Creek"/>
        <s v="[Districts].[Name].&amp;[Rock Hills]" c="Rock Hills"/>
        <s v="[Districts].[Name].&amp;[Rolla]" c="Rolla"/>
        <s v="[Districts].[Name].&amp;[Rose Hill Public Schools]" c="Rose Hill Public Schools"/>
        <s v="[Districts].[Name].&amp;[Royal Valley]" c="Royal Valley"/>
        <s v="[Districts].[Name].&amp;[Rural Vista]" c="Rural Vista"/>
        <s v="[Districts].[Name].&amp;[Russell County]" c="Russell County"/>
        <s v="[Districts].[Name].&amp;[Salina]" c="Salina"/>
        <s v="[Districts].[Name].&amp;[Santa Fe Trail]" c="Santa Fe Trail"/>
        <s v="[Districts].[Name].&amp;[Satanta]" c="Satanta"/>
        <s v="[Districts].[Name].&amp;[Scott County]" c="Scott County"/>
        <s v="[Districts].[Name].&amp;[Seaman]" c="Seaman"/>
        <s v="[Districts].[Name].&amp;[Sedgwick Public Schools]" c="Sedgwick Public Schools"/>
        <s v="[Districts].[Name].&amp;[Shawnee Heights]" c="Shawnee Heights"/>
        <s v="[Districts].[Name].&amp;[Shawnee Mission Pub Sch]" c="Shawnee Mission Pub Sch"/>
        <s v="[Districts].[Name].&amp;[Silver Lake]" c="Silver Lake"/>
        <s v="[Districts].[Name].&amp;[Skyline Schools]" c="Skyline Schools"/>
        <s v="[Districts].[Name].&amp;[Smith Center]" c="Smith Center"/>
        <s v="[Districts].[Name].&amp;[Smoky Valley]" c="Smoky Valley"/>
        <s v="[Districts].[Name].&amp;[Solomon]" c="Solomon"/>
        <s v="[Districts].[Name].&amp;[South Barber]" c="South Barber"/>
        <s v="[Districts].[Name].&amp;[South Brown County]" c="South Brown County"/>
        <s v="[Districts].[Name].&amp;[South Haven]" c="South Haven"/>
        <s v="[Districts].[Name].&amp;[Southeast Of Saline]" c="Southeast Of Saline"/>
        <s v="[Districts].[Name].&amp;[Southern Cloud]" c="Southern Cloud"/>
        <s v="[Districts].[Name].&amp;[Southern Lyon County]" c="Southern Lyon County"/>
        <s v="[Districts].[Name].&amp;[Spearville]" c="Spearville"/>
        <s v="[Districts].[Name].&amp;[Spring Hill]" c="Spring Hill"/>
        <s v="[Districts].[Name].&amp;[St Francis Comm Sch]" c="St Francis Comm Sch"/>
        <s v="[Districts].[Name].&amp;[St John-Hudson]" c="St John-Hudson"/>
        <s v="[Districts].[Name].&amp;[Stafford]" c="Stafford"/>
        <s v="[Districts].[Name].&amp;[Stanton County]" c="Stanton County"/>
        <s v="[Districts].[Name].&amp;[Sterling]" c="Sterling"/>
        <s v="[Districts].[Name].&amp;[Stockton]" c="Stockton"/>
        <s v="[Districts].[Name].&amp;[Sublette]" c="Sublette"/>
        <s v="[Districts].[Name].&amp;[Sylvan Grove]" c="Sylvan Grove"/>
        <s v="[Districts].[Name].&amp;[Syracuse]" c="Syracuse"/>
        <s v="[Districts].[Name].&amp;[Thunder Ridge Schools]" c="Thunder Ridge Schools"/>
        <s v="[Districts].[Name].&amp;[Tonganoxie]" c="Tonganoxie"/>
        <s v="[Districts].[Name].&amp;[Topeka Public Schools]" c="Topeka Public Schools"/>
        <s v="[Districts].[Name].&amp;[Triplains]" c="Triplains"/>
        <s v="[Districts].[Name].&amp;[Troy Public Schools]" c="Troy Public Schools"/>
        <s v="[Districts].[Name].&amp;[Turner-Kansas City]" c="Turner-Kansas City"/>
        <s v="[Districts].[Name].&amp;[Twin Valley]" c="Twin Valley"/>
        <s v="[Districts].[Name].&amp;[Udall]" c="Udall"/>
        <s v="[Districts].[Name].&amp;[Ulysses]" c="Ulysses"/>
        <s v="[Districts].[Name].&amp;[Uniontown]" c="Uniontown"/>
        <s v="[Districts].[Name].&amp;[Valley Center Pub Sch]" c="Valley Center Pub Sch"/>
        <s v="[Districts].[Name].&amp;[Valley Falls]" c="Valley Falls"/>
        <s v="[Districts].[Name].&amp;[Valley Heights]" c="Valley Heights"/>
        <s v="[Districts].[Name].&amp;[Vermillion]" c="Vermillion"/>
        <s v="[Districts].[Name].&amp;[Victoria]" c="Victoria"/>
        <s v="[Districts].[Name].&amp;[Waconda]" c="Waconda"/>
        <s v="[Districts].[Name].&amp;[Wakeeney]" c="Wakeeney"/>
        <s v="[Districts].[Name].&amp;[Wallace County Schools]" c="Wallace County Schools"/>
        <s v="[Districts].[Name].&amp;[Wamego]" c="Wamego"/>
        <s v="[Districts].[Name].&amp;[Washington Co. Schools]" c="Washington Co. Schools"/>
        <s v="[Districts].[Name].&amp;[Wellington]" c="Wellington"/>
        <s v="[Districts].[Name].&amp;[Wellsville]" c="Wellsville"/>
        <s v="[Districts].[Name].&amp;[Weskan]" c="Weskan"/>
        <s v="[Districts].[Name].&amp;[West Elk]" c="West Elk"/>
        <s v="[Districts].[Name].&amp;[West Franklin]" c="West Franklin"/>
        <s v="[Districts].[Name].&amp;[Western Plains]" c="Western Plains"/>
        <s v="[Districts].[Name].&amp;[Wheatland]" c="Wheatland"/>
        <s v="[Districts].[Name].&amp;[Wichita]" c="Wichita"/>
        <s v="[Districts].[Name].&amp;[Winfield]" c="Winfield"/>
        <s v="[Districts].[Name].&amp;[Woodson]" c="Woodson"/>
      </sharedItems>
    </cacheField>
    <cacheField name="[Districts].[County Name].[County Name]" caption="County Name" numFmtId="0" hierarchy="5" level="1">
      <sharedItems count="105">
        <s v="[Districts].[County Name].&amp;[Allen]" c="Allen"/>
        <s v="[Districts].[County Name].&amp;[Anderson]" c="Anderson"/>
        <s v="[Districts].[County Name].&amp;[Atchison]" c="Atchison"/>
        <s v="[Districts].[County Name].&amp;[Barber]" c="Barber"/>
        <s v="[Districts].[County Name].&amp;[Barton]" c="Barton"/>
        <s v="[Districts].[County Name].&amp;[Bourbon]" c="Bourbon"/>
        <s v="[Districts].[County Name].&amp;[Brown]" c="Brown"/>
        <s v="[Districts].[County Name].&amp;[Butler]" c="Butler"/>
        <s v="[Districts].[County Name].&amp;[Chase]" c="Chase"/>
        <s v="[Districts].[County Name].&amp;[Chautauqua]" c="Chautauqua"/>
        <s v="[Districts].[County Name].&amp;[Cherokee]" c="Cherokee"/>
        <s v="[Districts].[County Name].&amp;[Cheyenne]" c="Cheyenne"/>
        <s v="[Districts].[County Name].&amp;[Clark]" c="Clark"/>
        <s v="[Districts].[County Name].&amp;[Clay]" c="Clay"/>
        <s v="[Districts].[County Name].&amp;[Cloud]" c="Cloud"/>
        <s v="[Districts].[County Name].&amp;[Coffey]" c="Coffey"/>
        <s v="[Districts].[County Name].&amp;[Comanche]" c="Comanche"/>
        <s v="[Districts].[County Name].&amp;[Cowley]" c="Cowley"/>
        <s v="[Districts].[County Name].&amp;[Crawford]" c="Crawford"/>
        <s v="[Districts].[County Name].&amp;[Decatur]" c="Decatur"/>
        <s v="[Districts].[County Name].&amp;[Dickinson]" c="Dickinson"/>
        <s v="[Districts].[County Name].&amp;[Doniphan]" c="Doniphan"/>
        <s v="[Districts].[County Name].&amp;[Douglas]" c="Douglas"/>
        <s v="[Districts].[County Name].&amp;[Edwards]" c="Edwards"/>
        <s v="[Districts].[County Name].&amp;[Elk]" c="Elk"/>
        <s v="[Districts].[County Name].&amp;[Ellis]" c="Ellis"/>
        <s v="[Districts].[County Name].&amp;[Ellsworth]" c="Ellsworth"/>
        <s v="[Districts].[County Name].&amp;[Finney]" c="Finney"/>
        <s v="[Districts].[County Name].&amp;[Ford]" c="Ford"/>
        <s v="[Districts].[County Name].&amp;[Franklin]" c="Franklin"/>
        <s v="[Districts].[County Name].&amp;[Geary]" c="Geary"/>
        <s v="[Districts].[County Name].&amp;[Gove]" c="Gove"/>
        <s v="[Districts].[County Name].&amp;[Graham]" c="Graham"/>
        <s v="[Districts].[County Name].&amp;[Grant]" c="Grant"/>
        <s v="[Districts].[County Name].&amp;[Gray]" c="Gray"/>
        <s v="[Districts].[County Name].&amp;[Greeley]" c="Greeley"/>
        <s v="[Districts].[County Name].&amp;[Greenwood]" c="Greenwood"/>
        <s v="[Districts].[County Name].&amp;[Hamilton]" c="Hamilton"/>
        <s v="[Districts].[County Name].&amp;[Harper]" c="Harper"/>
        <s v="[Districts].[County Name].&amp;[Harvey]" c="Harvey"/>
        <s v="[Districts].[County Name].&amp;[Haskell]" c="Haskell"/>
        <s v="[Districts].[County Name].&amp;[Hodgeman]" c="Hodgeman"/>
        <s v="[Districts].[County Name].&amp;[Jackson]" c="Jackson"/>
        <s v="[Districts].[County Name].&amp;[Jefferson]" c="Jefferson"/>
        <s v="[Districts].[County Name].&amp;[Jewell]" c="Jewell"/>
        <s v="[Districts].[County Name].&amp;[Johnson]" c="Johnson"/>
        <s v="[Districts].[County Name].&amp;[Kearny]" c="Kearny"/>
        <s v="[Districts].[County Name].&amp;[Kingman]" c="Kingman"/>
        <s v="[Districts].[County Name].&amp;[Kiowa]" c="Kiowa"/>
        <s v="[Districts].[County Name].&amp;[Labette]" c="Labette"/>
        <s v="[Districts].[County Name].&amp;[Lane]" c="Lane"/>
        <s v="[Districts].[County Name].&amp;[Leavenworth]" c="Leavenworth"/>
        <s v="[Districts].[County Name].&amp;[Lincoln]" c="Lincoln"/>
        <s v="[Districts].[County Name].&amp;[Linn]" c="Linn"/>
        <s v="[Districts].[County Name].&amp;[Logan]" c="Logan"/>
        <s v="[Districts].[County Name].&amp;[Lyon]" c="Lyon"/>
        <s v="[Districts].[County Name].&amp;[Marion]" c="Marion"/>
        <s v="[Districts].[County Name].&amp;[Marshall]" c="Marshall"/>
        <s v="[Districts].[County Name].&amp;[McPherson]" c="McPherson"/>
        <s v="[Districts].[County Name].&amp;[Meade]" c="Meade"/>
        <s v="[Districts].[County Name].&amp;[Miami]" c="Miami"/>
        <s v="[Districts].[County Name].&amp;[Mitchell]" c="Mitchell"/>
        <s v="[Districts].[County Name].&amp;[Montgomery]" c="Montgomery"/>
        <s v="[Districts].[County Name].&amp;[Morris]" c="Morris"/>
        <s v="[Districts].[County Name].&amp;[Morton]" c="Morton"/>
        <s v="[Districts].[County Name].&amp;[Nemaha]" c="Nemaha"/>
        <s v="[Districts].[County Name].&amp;[Neosho]" c="Neosho"/>
        <s v="[Districts].[County Name].&amp;[Ness]" c="Ness"/>
        <s v="[Districts].[County Name].&amp;[Norton]" c="Norton"/>
        <s v="[Districts].[County Name].&amp;[Osage]" c="Osage"/>
        <s v="[Districts].[County Name].&amp;[Osborne]" c="Osborne"/>
        <s v="[Districts].[County Name].&amp;[Ottawa]" c="Ottawa"/>
        <s v="[Districts].[County Name].&amp;[Pawnee]" c="Pawnee"/>
        <s v="[Districts].[County Name].&amp;[Phillips]" c="Phillips"/>
        <s v="[Districts].[County Name].&amp;[Pottawatomie]" c="Pottawatomie"/>
        <s v="[Districts].[County Name].&amp;[Pratt]" c="Pratt"/>
        <s v="[Districts].[County Name].&amp;[Rawlins]" c="Rawlins"/>
        <s v="[Districts].[County Name].&amp;[Reno]" c="Reno"/>
        <s v="[Districts].[County Name].&amp;[Republic]" c="Republic"/>
        <s v="[Districts].[County Name].&amp;[Rice]" c="Rice"/>
        <s v="[Districts].[County Name].&amp;[Riley]" c="Riley"/>
        <s v="[Districts].[County Name].&amp;[Rooks]" c="Rooks"/>
        <s v="[Districts].[County Name].&amp;[Rush]" c="Rush"/>
        <s v="[Districts].[County Name].&amp;[Russell]" c="Russell"/>
        <s v="[Districts].[County Name].&amp;[Saline]" c="Saline"/>
        <s v="[Districts].[County Name].&amp;[Scott]" c="Scott"/>
        <s v="[Districts].[County Name].&amp;[Sedgwick]" c="Sedgwick"/>
        <s v="[Districts].[County Name].&amp;[Seward]" c="Seward"/>
        <s v="[Districts].[County Name].&amp;[Shawnee]" c="Shawnee"/>
        <s v="[Districts].[County Name].&amp;[Sheridan]" c="Sheridan"/>
        <s v="[Districts].[County Name].&amp;[Sherman]" c="Sherman"/>
        <s v="[Districts].[County Name].&amp;[Smith]" c="Smith"/>
        <s v="[Districts].[County Name].&amp;[Stafford]" c="Stafford"/>
        <s v="[Districts].[County Name].&amp;[Stanton]" c="Stanton"/>
        <s v="[Districts].[County Name].&amp;[Stevens]" c="Stevens"/>
        <s v="[Districts].[County Name].&amp;[Sumner]" c="Sumner"/>
        <s v="[Districts].[County Name].&amp;[Thomas]" c="Thomas"/>
        <s v="[Districts].[County Name].&amp;[Trego]" c="Trego"/>
        <s v="[Districts].[County Name].&amp;[Wabaunsee]" c="Wabaunsee"/>
        <s v="[Districts].[County Name].&amp;[Wallace]" c="Wallace"/>
        <s v="[Districts].[County Name].&amp;[Washington]" c="Washington"/>
        <s v="[Districts].[County Name].&amp;[Wichita]" c="Wichita"/>
        <s v="[Districts].[County Name].&amp;[Wilson]" c="Wilson"/>
        <s v="[Districts].[County Name].&amp;[Woodson]" c="Woodson"/>
        <s v="[Districts].[County Name].&amp;[Wyandotte]" c="Wyandotte"/>
      </sharedItems>
    </cacheField>
    <cacheField name="[MF Lines].[MF Lines].[MF Lines]" caption="MF Lines" numFmtId="0" hierarchy="25" level="1">
      <sharedItems count="6">
        <s v="[MF Lines].[MF Lines].&amp;[16]" c="16"/>
        <s v="[MF Lines].[MF Lines].&amp;[62]" c="62"/>
        <s v="[MF Lines].[MF Lines].&amp;[63]" c="63"/>
        <s v="[MF Lines].[MF Lines].&amp;[100]" c="100"/>
        <s v="[MF Lines].[MF Lines].&amp;[105]" c="105"/>
        <s v="[MF Lines].[MF Lines].&amp;[110]" c="110"/>
      </sharedItems>
    </cacheField>
    <cacheField name="[Funds].[Funds].[Funds]" caption="Funds" numFmtId="0" hierarchy="23" level="1">
      <sharedItems containsSemiMixedTypes="0" containsString="0"/>
    </cacheField>
    <cacheField name="[Funds].[Funds].[Funds].[Category]" caption="Category" propertyName="Category" numFmtId="0" hierarchy="23" level="1" memberPropertyField="1">
      <sharedItems containsSemiMixedTypes="0" containsString="0"/>
    </cacheField>
    <cacheField name="[Funds].[Funds].[Funds].[Desc Code]" caption="Desc Code" propertyName="Desc Code" numFmtId="0" hierarchy="23" level="1" memberPropertyField="1">
      <sharedItems containsSemiMixedTypes="0" containsString="0"/>
    </cacheField>
    <cacheField name="[Funds].[Funds].[Funds].[Short Desc]" caption="Short Desc" propertyName="Short Desc" numFmtId="0" hierarchy="23" level="1" memberPropertyField="1">
      <sharedItems containsSemiMixedTypes="0" containsString="0"/>
    </cacheField>
  </cacheFields>
  <cacheHierarchies count="45">
    <cacheHierarchy uniqueName="[Descriptions].[Desc ID]" caption="Desc ID" attribute="1" keyAttribute="1" defaultMemberUniqueName="[Descriptions].[Desc ID].[All]" allUniqueName="[Descriptions].[Desc ID].[All]" dimensionUniqueName="[Descriptions]" displayFolder="" count="0" unbalanced="0"/>
    <cacheHierarchy uniqueName="[Descriptions].[Description]" caption="Description" attribute="1" defaultMemberUniqueName="[Descriptions].[Description].[All]" allUniqueName="[Descriptions].[Description].[All]" dimensionUniqueName="[Descriptions]" displayFolder="" count="0" unbalanced="0"/>
    <cacheHierarchy uniqueName="[Descriptions].[Order Id]" caption="Order Id" attribute="1" defaultMemberUniqueName="[Descriptions].[Order Id].[All]" allUniqueName="[Descriptions].[Order Id].[All]" dimensionUniqueName="[Descriptions]" displayFolder="" count="0" unbalanced="0"/>
    <cacheHierarchy uniqueName="[Districts].[Central Office]" caption="Central Office" attribute="1" defaultMemberUniqueName="[Districts].[Central Office].[All]" allUniqueName="[Districts].[Central Office].[All]" dimensionUniqueName="[Districts]" displayFolder="" count="0" unbalanced="0"/>
    <cacheHierarchy uniqueName="[Districts].[County]" caption="County" attribute="1" defaultMemberUniqueName="[Districts].[County].[All]" allUniqueName="[Districts].[County].[All]" dimensionUniqueName="[Districts]" displayFolder="" count="0" unbalanced="0"/>
    <cacheHierarchy uniqueName="[Districts].[County Name]" caption="County Name" attribute="1" defaultMemberUniqueName="[Districts].[County Name].[All]" allUniqueName="[Districts].[County Name].[All]" dimensionUniqueName="[Districts]" displayFolder="" count="2" unbalanced="0">
      <fieldsUsage count="2">
        <fieldUsage x="-1"/>
        <fieldUsage x="10"/>
      </fieldsUsage>
    </cacheHierarchy>
    <cacheHierarchy uniqueName="[Districts].[District]" caption="District" attribute="1" keyAttribute="1" defaultMemberUniqueName="[Districts].[District].[All]" allUniqueName="[Districts].[District].[All]" dimensionUniqueName="[Districts]" displayFolder="" count="2" unbalanced="0">
      <fieldsUsage count="2">
        <fieldUsage x="-1"/>
        <fieldUsage x="1"/>
      </fieldsUsage>
    </cacheHierarchy>
    <cacheHierarchy uniqueName="[Districts].[Name]" caption="Name" attribute="1" defaultMemberUniqueName="[Districts].[Name].[All]" allUniqueName="[Districts].[Name].[All]" dimensionUniqueName="[Districts]" displayFolder="" count="2" unbalanced="0">
      <fieldsUsage count="2">
        <fieldUsage x="-1"/>
        <fieldUsage x="9"/>
      </fieldsUsage>
    </cacheHierarchy>
    <cacheHierarchy uniqueName="[Districts].[Service Ctr]" caption="Service Ctr" attribute="1" defaultMemberUniqueName="[Districts].[Service Ctr].[All]" allUniqueName="[Districts].[Service Ctr].[All]" dimensionUniqueName="[Districts]" displayFolder="" count="0" unbalanced="0"/>
    <cacheHierarchy uniqueName="[Districts].[Sped Coop]" caption="Sped Coop" attribute="1" defaultMemberUniqueName="[Districts].[Sped Coop].[All]" allUniqueName="[Districts].[Sped Coop].[All]" dimensionUniqueName="[Districts]" displayFolder="" count="0" unbalanced="0"/>
    <cacheHierarchy uniqueName="[Districts].[Status]" caption="Status" attribute="1" defaultMemberUniqueName="[Districts].[Status].[All]" allUniqueName="[Districts].[Status].[All]" dimensionUniqueName="[Districts]" displayFolder="" count="0" unbalanced="0"/>
    <cacheHierarchy uniqueName="[FunctionCodes].[Description]" caption="Description" attribute="1" defaultMemberUniqueName="[FunctionCodes].[Description].[All]" allUniqueName="[FunctionCodes].[Description].[All]" dimensionUniqueName="[FunctionCodes]" displayFolder="" count="0" unbalanced="0"/>
    <cacheHierarchy uniqueName="[FunctionCodes].[F Name]" caption="F Name" attribute="1" defaultMemberUniqueName="[FunctionCodes].[F Name].[All]" allUniqueName="[FunctionCodes].[F Name].[All]" dimensionUniqueName="[FunctionCodes]" displayFolder="" count="0" unbalanced="0"/>
    <cacheHierarchy uniqueName="[FunctionCodes].[Function ID]" caption="Function ID" attribute="1" defaultMemberUniqueName="[FunctionCodes].[Function ID].[All]" allUniqueName="[FunctionCodes].[Function ID].[All]" dimensionUniqueName="[FunctionCodes]" displayFolder="" count="0" unbalanced="0"/>
    <cacheHierarchy uniqueName="[FunctionCodes].[Function1]" caption="Function1" attribute="1" defaultMemberUniqueName="[FunctionCodes].[Function1].[All]" allUniqueName="[FunctionCodes].[Function1].[All]" dimensionUniqueName="[FunctionCodes]" displayFolder="" count="0" unbalanced="0"/>
    <cacheHierarchy uniqueName="[FunctionCodes].[Function2]" caption="Function2" attribute="1" defaultMemberUniqueName="[FunctionCodes].[Function2].[All]" allUniqueName="[FunctionCodes].[Function2].[All]" dimensionUniqueName="[FunctionCodes]" displayFolder="" count="0" unbalanced="0"/>
    <cacheHierarchy uniqueName="[FunctionCodes].[Function3]" caption="Function3" attribute="1" defaultMemberUniqueName="[FunctionCodes].[Function3].[All]" allUniqueName="[FunctionCodes].[Function3].[All]" dimensionUniqueName="[FunctionCodes]" displayFolder="" count="0" unbalanced="0"/>
    <cacheHierarchy uniqueName="[FunctionCodes].[FunctionCode]" caption="FunctionCode" attribute="1" keyAttribute="1" defaultMemberUniqueName="[FunctionCodes].[FunctionCode].[All]" allUniqueName="[FunctionCodes].[FunctionCode].[All]" dimensionUniqueName="[FunctionCodes]" displayFolder="" count="0" unbalanced="0"/>
    <cacheHierarchy uniqueName="[FunctionCodes].[FunctionCodes]" caption="FunctionCodes" defaultMemberUniqueName="[FunctionCodes].[FunctionCodes].[All]" allUniqueName="[FunctionCodes].[FunctionCodes].[All]" dimensionUniqueName="[FunctionCodes]" displayFolder="" count="0" unbalanced="0"/>
    <cacheHierarchy uniqueName="[FunctionCodes].[Short Desc]" caption="Short Desc" attribute="1" defaultMemberUniqueName="[FunctionCodes].[Short Desc].[All]" allUniqueName="[FunctionCodes].[Short Desc].[All]" dimensionUniqueName="[FunctionCodes]" displayFolder="" count="0" unbalanced="0"/>
    <cacheHierarchy uniqueName="[FunctionCodes].[Type]" caption="Type" attribute="1" defaultMemberUniqueName="[FunctionCodes].[Type].[All]" allUniqueName="[FunctionCodes].[Type].[All]" dimensionUniqueName="[FunctionCodes]" displayFolder="" count="0" unbalanced="0"/>
    <cacheHierarchy uniqueName="[Funds].[Category]" caption="Category" attribute="1" defaultMemberUniqueName="[Funds].[Category].[All]" allUniqueName="[Funds].[Category].[All]" dimensionUniqueName="[Funds]" displayFolder="" count="0" unbalanced="0"/>
    <cacheHierarchy uniqueName="[Funds].[Desc Code]" caption="Desc Code" attribute="1" defaultMemberUniqueName="[Funds].[Desc Code].[All]" allUniqueName="[Funds].[Desc Code].[All]" dimensionUniqueName="[Funds]" displayFolder="" count="0" unbalanced="0"/>
    <cacheHierarchy uniqueName="[Funds].[Funds]" caption="Funds" attribute="1" keyAttribute="1" defaultMemberUniqueName="[Funds].[Funds].[All]" allUniqueName="[Funds].[Funds].[All]" dimensionUniqueName="[Funds]" displayFolder="" count="2" unbalanced="0">
      <fieldsUsage count="2">
        <fieldUsage x="-1"/>
        <fieldUsage x="12"/>
      </fieldsUsage>
    </cacheHierarchy>
    <cacheHierarchy uniqueName="[Funds].[Short Desc]" caption="Short Desc" attribute="1" defaultMemberUniqueName="[Funds].[Short Desc].[All]" allUniqueName="[Funds].[Short Desc].[All]" dimensionUniqueName="[Funds]" displayFolder="" count="0" unbalanced="0"/>
    <cacheHierarchy uniqueName="[MF Lines].[MF Lines]" caption="MF Lines" attribute="1" keyAttribute="1" defaultMemberUniqueName="[MF Lines].[MF Lines].[All]" allUniqueName="[MF Lines].[MF Lines].[All]" dimensionUniqueName="[MF Lines]" displayFolder="" count="2" unbalanced="0">
      <fieldsUsage count="2">
        <fieldUsage x="-1"/>
        <fieldUsage x="11"/>
      </fieldsUsage>
    </cacheHierarchy>
    <cacheHierarchy uniqueName="[ObjectCodes].[Description]" caption="Description" attribute="1" defaultMemberUniqueName="[ObjectCodes].[Description].[All]" allUniqueName="[ObjectCodes].[Description].[All]" dimensionUniqueName="[ObjectCodes]" displayFolder="" count="0" unbalanced="0"/>
    <cacheHierarchy uniqueName="[ObjectCodes].[O Name]" caption="O Name" attribute="1" defaultMemberUniqueName="[ObjectCodes].[O Name].[All]" allUniqueName="[ObjectCodes].[O Name].[All]" dimensionUniqueName="[ObjectCodes]" displayFolder="" count="0" unbalanced="0"/>
    <cacheHierarchy uniqueName="[ObjectCodes].[Obj ID]" caption="Obj ID" attribute="1" defaultMemberUniqueName="[ObjectCodes].[Obj ID].[All]" allUniqueName="[ObjectCodes].[Obj ID].[All]" dimensionUniqueName="[ObjectCodes]" displayFolder="" count="0" unbalanced="0"/>
    <cacheHierarchy uniqueName="[ObjectCodes].[Object1]" caption="Object1" attribute="1" defaultMemberUniqueName="[ObjectCodes].[Object1].[All]" allUniqueName="[ObjectCodes].[Object1].[All]" dimensionUniqueName="[ObjectCodes]" displayFolder="" count="0" unbalanced="0"/>
    <cacheHierarchy uniqueName="[ObjectCodes].[Object2]" caption="Object2" attribute="1" defaultMemberUniqueName="[ObjectCodes].[Object2].[All]" allUniqueName="[ObjectCodes].[Object2].[All]" dimensionUniqueName="[ObjectCodes]" displayFolder="" count="0" unbalanced="0"/>
    <cacheHierarchy uniqueName="[ObjectCodes].[ObjectCode]" caption="ObjectCode" attribute="1" keyAttribute="1" defaultMemberUniqueName="[ObjectCodes].[ObjectCode].[All]" allUniqueName="[ObjectCodes].[ObjectCode].[All]" dimensionUniqueName="[ObjectCodes]" displayFolder="" count="0" unbalanced="0"/>
    <cacheHierarchy uniqueName="[ObjectCodes].[ObjectCodes]" caption="ObjectCodes" defaultMemberUniqueName="[ObjectCodes].[ObjectCodes].[All]" allUniqueName="[ObjectCodes].[ObjectCodes].[All]" dimensionUniqueName="[ObjectCodes]" displayFolder="" count="0" unbalanced="0"/>
    <cacheHierarchy uniqueName="[ObjectCodes].[Short Desc]" caption="Short Desc" attribute="1" defaultMemberUniqueName="[ObjectCodes].[Short Desc].[All]" allUniqueName="[ObjectCodes].[Short Desc].[All]" dimensionUniqueName="[ObjectCodes]" displayFolder="" count="0" unbalanced="0"/>
    <cacheHierarchy uniqueName="[ObjectCodes].[Type]" caption="Type" attribute="1" defaultMemberUniqueName="[ObjectCodes].[Type].[All]" allUniqueName="[ObjectCodes].[Type].[All]" dimensionUniqueName="[ObjectCodes]" displayFolder="" count="0" unbalanced="0"/>
    <cacheHierarchy uniqueName="[RevCodes].[Description]" caption="Description" attribute="1" defaultMemberUniqueName="[RevCodes].[Description].[All]" allUniqueName="[RevCodes].[Description].[All]" dimensionUniqueName="[RevCodes]" displayFolder="" count="0" unbalanced="0"/>
    <cacheHierarchy uniqueName="[RevCodes].[R Name]" caption="R Name" attribute="1" defaultMemberUniqueName="[RevCodes].[R Name].[All]" allUniqueName="[RevCodes].[R Name].[All]" dimensionUniqueName="[RevCodes]" displayFolder="" count="0" unbalanced="0"/>
    <cacheHierarchy uniqueName="[RevCodes].[Rev Level1]" caption="Rev Level1" attribute="1" defaultMemberUniqueName="[RevCodes].[Rev Level1].[All]" allUniqueName="[RevCodes].[Rev Level1].[All]" dimensionUniqueName="[RevCodes]" displayFolder="" count="0" unbalanced="0"/>
    <cacheHierarchy uniqueName="[RevCodes].[Rev Level2]" caption="Rev Level2" attribute="1" defaultMemberUniqueName="[RevCodes].[Rev Level2].[All]" allUniqueName="[RevCodes].[Rev Level2].[All]" dimensionUniqueName="[RevCodes]" displayFolder="" count="0" unbalanced="0"/>
    <cacheHierarchy uniqueName="[RevCodes].[Rev Level3]" caption="Rev Level3" attribute="1" defaultMemberUniqueName="[RevCodes].[Rev Level3].[All]" allUniqueName="[RevCodes].[Rev Level3].[All]" dimensionUniqueName="[RevCodes]" displayFolder="" count="0" unbalanced="0"/>
    <cacheHierarchy uniqueName="[RevCodes].[RevCode]" caption="RevCode" attribute="1" keyAttribute="1" defaultMemberUniqueName="[RevCodes].[RevCode].[All]" allUniqueName="[RevCodes].[RevCode].[All]" dimensionUniqueName="[RevCodes]" displayFolder="" count="0" unbalanced="0"/>
    <cacheHierarchy uniqueName="[RevCodes].[RevenueCode]" caption="RevenueCode" defaultMemberUniqueName="[RevCodes].[RevenueCode].[All]" allUniqueName="[RevCodes].[RevenueCode].[All]" dimensionUniqueName="[RevCodes]" displayFolder="" count="0" unbalanced="0"/>
    <cacheHierarchy uniqueName="[Measures].[Actual]" caption="Actual" measure="1" displayFolder="" measureGroup="AC BD Current" count="0" oneField="1">
      <fieldsUsage count="1">
        <fieldUsage x="0"/>
      </fieldsUsage>
    </cacheHierarchy>
    <cacheHierarchy uniqueName="[Measures].[Budget]" caption="Budget" measure="1" displayFolder="" measureGroup="AC BD Current" count="0"/>
    <cacheHierarchy uniqueName="[Measures].[18Month]" caption="18Month" measure="1" displayFolder="" measureGroup="AC BD Current" count="0"/>
  </cacheHierarchies>
  <kpis count="0"/>
  <dimensions count="8">
    <dimension name="Descriptions" uniqueName="[Descriptions]" caption="Descriptions"/>
    <dimension name="Districts" uniqueName="[Districts]" caption="Districts"/>
    <dimension name="FunctionCodes" uniqueName="[FunctionCodes]" caption="FunctionCodes"/>
    <dimension name="Funds" uniqueName="[Funds]" caption="Funds"/>
    <dimension measure="1" name="Measures" uniqueName="[Measures]" caption="Measures"/>
    <dimension name="MF Lines" uniqueName="[MF Lines]" caption="MF Lines"/>
    <dimension name="ObjectCodes" uniqueName="[ObjectCodes]" caption="ObjectCodes"/>
    <dimension name="RevCodes" uniqueName="[RevCodes]" caption="RevCodes"/>
  </dimensions>
  <measureGroups count="1">
    <measureGroup name="AC BD Current" caption="AC BD Current"/>
  </measureGroups>
  <maps count="7">
    <map measureGroup="0" dimension="0"/>
    <map measureGroup="0" dimension="1"/>
    <map measureGroup="0" dimension="2"/>
    <map measureGroup="0" dimension="3"/>
    <map measureGroup="0" dimension="5"/>
    <map measureGroup="0" dimension="6"/>
    <map measureGroup="0" dimension="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Budget_Current" cacheId="3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 fieldListSortAscending="1">
  <location ref="A4:J292" firstHeaderRow="1" firstDataRow="2" firstDataCol="3" rowPageCount="1" colPageCount="1"/>
  <pivotFields count="16">
    <pivotField dataField="1" compact="0" outline="0" showAll="0"/>
    <pivotField axis="axisRow" compact="0" allDrilled="1" outline="0" subtotalTop="0" showAll="0" dataSourceSort="1" defaultSubtotal="0" defaultAttributeDrillState="1">
      <items count="28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ubtotalTop="0" showAll="0" dataSourceSort="1" defaultSubtotal="0" defaultAttributeDrillState="1">
      <items count="2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</items>
    </pivotField>
    <pivotField axis="axisRow" compact="0" allDrilled="1" outline="0" subtotalTop="0" showAll="0" dataSourceSort="1" defaultSubtotal="0" defaultAttributeDrillState="1">
      <items count="1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</items>
    </pivotField>
    <pivotField axis="axisCol" compact="0" allDrilled="1" outline="0" showAll="0" dataSourceSort="1" defaultAttributeDrillState="1">
      <items count="7">
        <item s="1" x="0"/>
        <item s="1" x="1"/>
        <item s="1" x="2"/>
        <item s="1" x="3"/>
        <item s="1" x="4"/>
        <item s="1" x="5"/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</pivotFields>
  <rowFields count="3">
    <field x="1"/>
    <field x="9"/>
    <field x="10"/>
  </rowFields>
  <rowItems count="287">
    <i>
      <x/>
      <x v="78"/>
      <x v="66"/>
    </i>
    <i>
      <x v="1"/>
      <x v="46"/>
      <x v="34"/>
    </i>
    <i>
      <x v="2"/>
      <x v="45"/>
      <x v="11"/>
    </i>
    <i>
      <x v="3"/>
      <x v="211"/>
      <x v="76"/>
    </i>
    <i>
      <x v="4"/>
      <x v="280"/>
      <x v="67"/>
    </i>
    <i>
      <x v="5"/>
      <x v="219"/>
      <x v="44"/>
    </i>
    <i>
      <x v="6"/>
      <x v="274"/>
      <x v="100"/>
    </i>
    <i>
      <x v="7"/>
      <x v="214"/>
      <x v="78"/>
    </i>
    <i>
      <x v="8"/>
      <x v="255"/>
      <x v="73"/>
    </i>
    <i>
      <x v="9"/>
      <x v="66"/>
      <x v="21"/>
    </i>
    <i>
      <x v="10"/>
      <x v="34"/>
      <x v="26"/>
    </i>
    <i>
      <x v="11"/>
      <x v="206"/>
      <x v="65"/>
    </i>
    <i>
      <x v="12"/>
      <x v="216"/>
      <x v="21"/>
    </i>
    <i>
      <x v="13"/>
      <x v="170"/>
      <x v="65"/>
    </i>
    <i>
      <x v="14"/>
      <x v="101"/>
      <x v="35"/>
    </i>
    <i>
      <x v="15"/>
      <x v="260"/>
      <x v="104"/>
    </i>
    <i>
      <x v="16"/>
      <x v="202"/>
      <x v="104"/>
    </i>
    <i>
      <x v="17"/>
      <x v="21"/>
      <x v="104"/>
    </i>
    <i>
      <x v="18"/>
      <x v="20"/>
      <x v="7"/>
    </i>
    <i>
      <x v="19"/>
      <x v="212"/>
      <x v="7"/>
    </i>
    <i>
      <x v="20"/>
      <x v="88"/>
      <x v="51"/>
    </i>
    <i>
      <x v="21"/>
      <x v="271"/>
      <x v="97"/>
    </i>
    <i>
      <x v="22"/>
      <x v="167"/>
      <x v="94"/>
    </i>
    <i>
      <x v="23"/>
      <x v="117"/>
      <x v="94"/>
    </i>
    <i>
      <x v="24"/>
      <x v="180"/>
      <x v="68"/>
    </i>
    <i>
      <x v="25"/>
      <x v="179"/>
      <x v="68"/>
    </i>
    <i>
      <x v="26"/>
      <x v="263"/>
      <x v="33"/>
    </i>
    <i>
      <x v="27"/>
      <x v="136"/>
      <x v="46"/>
    </i>
    <i>
      <x v="28"/>
      <x v="61"/>
      <x v="46"/>
    </i>
    <i>
      <x v="29"/>
      <x v="220"/>
      <x v="64"/>
    </i>
    <i>
      <x v="30"/>
      <x v="72"/>
      <x v="64"/>
    </i>
    <i>
      <x v="31"/>
      <x v="163"/>
      <x v="12"/>
    </i>
    <i>
      <x v="32"/>
      <x v="6"/>
      <x v="12"/>
    </i>
    <i>
      <x v="33"/>
      <x v="14"/>
      <x v="100"/>
    </i>
    <i>
      <x v="34"/>
      <x v="50"/>
      <x v="100"/>
    </i>
    <i>
      <x v="35"/>
      <x v="84"/>
      <x v="59"/>
    </i>
    <i>
      <x v="36"/>
      <x v="161"/>
      <x v="59"/>
    </i>
    <i>
      <x v="37"/>
      <x v="127"/>
      <x v="41"/>
    </i>
    <i>
      <x v="38"/>
      <x v="19"/>
      <x v="45"/>
    </i>
    <i>
      <x v="39"/>
      <x v="245"/>
      <x v="45"/>
    </i>
    <i>
      <x v="40"/>
      <x v="91"/>
      <x v="45"/>
    </i>
    <i>
      <x v="41"/>
      <x v="60"/>
      <x v="45"/>
    </i>
    <i>
      <x v="42"/>
      <x v="183"/>
      <x v="45"/>
    </i>
    <i>
      <x v="43"/>
      <x v="83"/>
      <x v="5"/>
    </i>
    <i>
      <x v="44"/>
      <x v="264"/>
      <x v="5"/>
    </i>
    <i>
      <x v="45"/>
      <x v="235"/>
      <x v="91"/>
    </i>
    <i>
      <x v="46"/>
      <x v="177"/>
      <x v="71"/>
    </i>
    <i>
      <x v="47"/>
      <x v="261"/>
      <x v="71"/>
    </i>
    <i>
      <x v="48"/>
      <x v="272"/>
      <x v="99"/>
    </i>
    <i>
      <x v="49"/>
      <x v="277"/>
      <x v="99"/>
    </i>
    <i>
      <x v="50"/>
      <x v="140"/>
      <x v="15"/>
    </i>
    <i>
      <x v="51"/>
      <x v="26"/>
      <x v="15"/>
    </i>
    <i>
      <x v="52"/>
      <x v="142"/>
      <x v="15"/>
    </i>
    <i>
      <x v="53"/>
      <x v="178"/>
      <x v="18"/>
    </i>
    <i>
      <x v="54"/>
      <x v="42"/>
      <x v="18"/>
    </i>
    <i>
      <x v="55"/>
      <x v="94"/>
      <x v="18"/>
    </i>
    <i>
      <x v="56"/>
      <x v="86"/>
      <x v="18"/>
    </i>
    <i>
      <x v="57"/>
      <x v="203"/>
      <x v="18"/>
    </i>
    <i>
      <x v="58"/>
      <x v="176"/>
      <x v="55"/>
    </i>
    <i>
      <x v="59"/>
      <x v="243"/>
      <x v="55"/>
    </i>
    <i>
      <x v="60"/>
      <x v="77"/>
      <x v="55"/>
    </i>
    <i>
      <x v="61"/>
      <x v="13"/>
      <x v="3"/>
    </i>
    <i>
      <x v="62"/>
      <x v="238"/>
      <x v="3"/>
    </i>
    <i>
      <x v="63"/>
      <x v="157"/>
      <x/>
    </i>
    <i>
      <x v="64"/>
      <x v="123"/>
      <x/>
    </i>
    <i>
      <x v="65"/>
      <x v="118"/>
      <x/>
    </i>
    <i>
      <x v="66"/>
      <x v="282"/>
      <x v="86"/>
    </i>
    <i>
      <x v="67"/>
      <x v="62"/>
      <x v="86"/>
    </i>
    <i>
      <x v="68"/>
      <x v="108"/>
      <x v="86"/>
    </i>
    <i>
      <x v="69"/>
      <x v="265"/>
      <x v="86"/>
    </i>
    <i>
      <x v="70"/>
      <x v="169"/>
      <x v="86"/>
    </i>
    <i>
      <x v="71"/>
      <x v="49"/>
      <x v="86"/>
    </i>
    <i>
      <x v="72"/>
      <x v="95"/>
      <x v="86"/>
    </i>
    <i>
      <x v="73"/>
      <x v="153"/>
      <x v="86"/>
    </i>
    <i>
      <x v="74"/>
      <x v="213"/>
      <x v="86"/>
    </i>
    <i>
      <x v="75"/>
      <x v="41"/>
      <x v="86"/>
    </i>
    <i>
      <x v="76"/>
      <x v="193"/>
      <x v="81"/>
    </i>
    <i>
      <x v="77"/>
      <x v="204"/>
      <x v="81"/>
    </i>
    <i>
      <x v="78"/>
      <x v="251"/>
      <x v="81"/>
    </i>
    <i>
      <x v="79"/>
      <x v="270"/>
      <x v="61"/>
    </i>
    <i>
      <x v="80"/>
      <x v="18"/>
      <x v="61"/>
    </i>
    <i>
      <x v="81"/>
      <x v="181"/>
      <x v="54"/>
    </i>
    <i>
      <x v="82"/>
      <x v="258"/>
      <x v="54"/>
    </i>
    <i>
      <x v="83"/>
      <x v="99"/>
      <x v="32"/>
    </i>
    <i>
      <x v="84"/>
      <x v="278"/>
      <x v="24"/>
    </i>
    <i>
      <x v="85"/>
      <x v="71"/>
      <x v="24"/>
    </i>
    <i>
      <x v="86"/>
      <x v="38"/>
      <x v="8"/>
    </i>
    <i>
      <x v="87"/>
      <x v="31"/>
      <x v="9"/>
    </i>
    <i>
      <x v="88"/>
      <x v="40"/>
      <x v="9"/>
    </i>
    <i>
      <x v="89"/>
      <x v="279"/>
      <x v="29"/>
    </i>
    <i>
      <x v="90"/>
      <x v="33"/>
      <x v="29"/>
    </i>
    <i>
      <x v="91"/>
      <x v="276"/>
      <x v="29"/>
    </i>
    <i>
      <x v="92"/>
      <x v="191"/>
      <x v="29"/>
    </i>
    <i>
      <x v="93"/>
      <x v="102"/>
      <x v="31"/>
    </i>
    <i>
      <x v="94"/>
      <x v="281"/>
      <x v="31"/>
    </i>
    <i>
      <x v="95"/>
      <x v="210"/>
      <x v="31"/>
    </i>
    <i>
      <x v="96"/>
      <x v="182"/>
      <x v="19"/>
    </i>
    <i>
      <x v="97"/>
      <x v="246"/>
      <x v="11"/>
    </i>
    <i>
      <x v="98"/>
      <x v="145"/>
      <x v="52"/>
    </i>
    <i>
      <x v="99"/>
      <x v="253"/>
      <x v="52"/>
    </i>
    <i>
      <x v="100"/>
      <x v="54"/>
      <x v="16"/>
    </i>
    <i>
      <x v="101"/>
      <x v="172"/>
      <x v="67"/>
    </i>
    <i>
      <x v="102"/>
      <x v="225"/>
      <x v="84"/>
    </i>
    <i>
      <x v="103"/>
      <x v="241"/>
      <x v="84"/>
    </i>
    <i>
      <x v="104"/>
      <x v="75"/>
      <x v="84"/>
    </i>
    <i>
      <x v="105"/>
      <x v="119"/>
      <x v="77"/>
    </i>
    <i>
      <x v="106"/>
      <x v="174"/>
      <x v="77"/>
    </i>
    <i>
      <x v="107"/>
      <x v="81"/>
      <x v="77"/>
    </i>
    <i>
      <x v="108"/>
      <x v="209"/>
      <x v="77"/>
    </i>
    <i>
      <x v="109"/>
      <x v="105"/>
      <x v="77"/>
    </i>
    <i>
      <x v="110"/>
      <x v="24"/>
      <x v="77"/>
    </i>
    <i>
      <x v="111"/>
      <x v="22"/>
      <x v="96"/>
    </i>
    <i>
      <x v="112"/>
      <x v="52"/>
      <x v="96"/>
    </i>
    <i>
      <x v="113"/>
      <x v="97"/>
      <x v="96"/>
    </i>
    <i>
      <x v="114"/>
      <x v="273"/>
      <x v="74"/>
    </i>
    <i>
      <x v="115"/>
      <x v="129"/>
      <x v="74"/>
    </i>
    <i>
      <x v="116"/>
      <x v="184"/>
      <x v="74"/>
    </i>
    <i>
      <x v="117"/>
      <x v="218"/>
      <x v="74"/>
    </i>
    <i>
      <x v="118"/>
      <x v="200"/>
      <x v="73"/>
    </i>
    <i>
      <x v="119"/>
      <x v="147"/>
      <x v="73"/>
    </i>
    <i>
      <x v="120"/>
      <x v="76"/>
      <x v="26"/>
    </i>
    <i>
      <x v="121"/>
      <x v="162"/>
      <x v="98"/>
    </i>
    <i>
      <x v="122"/>
      <x v="164"/>
      <x v="98"/>
    </i>
    <i>
      <x v="123"/>
      <x v="130"/>
      <x v="47"/>
    </i>
    <i>
      <x v="124"/>
      <x v="59"/>
      <x v="47"/>
    </i>
    <i>
      <x v="125"/>
      <x v="55"/>
      <x v="14"/>
    </i>
    <i>
      <x v="126"/>
      <x v="242"/>
      <x v="14"/>
    </i>
    <i>
      <x v="127"/>
      <x v="175"/>
      <x v="42"/>
    </i>
    <i>
      <x v="128"/>
      <x v="115"/>
      <x v="42"/>
    </i>
    <i>
      <x v="129"/>
      <x v="222"/>
      <x v="42"/>
    </i>
    <i>
      <x v="130"/>
      <x v="266"/>
      <x v="43"/>
    </i>
    <i>
      <x v="131"/>
      <x v="125"/>
      <x v="43"/>
    </i>
    <i>
      <x v="132"/>
      <x v="126"/>
      <x v="43"/>
    </i>
    <i>
      <x v="133"/>
      <x v="188"/>
      <x v="43"/>
    </i>
    <i>
      <x v="134"/>
      <x v="159"/>
      <x v="43"/>
    </i>
    <i>
      <x v="135"/>
      <x v="199"/>
      <x v="43"/>
    </i>
    <i>
      <x v="136"/>
      <x v="205"/>
      <x v="53"/>
    </i>
    <i>
      <x v="137"/>
      <x v="229"/>
      <x v="88"/>
    </i>
    <i>
      <x v="138"/>
      <x v="124"/>
      <x v="53"/>
    </i>
    <i>
      <x v="139"/>
      <x v="131"/>
      <x v="23"/>
    </i>
    <i>
      <x v="140"/>
      <x v="12"/>
      <x v="22"/>
    </i>
    <i>
      <x v="141"/>
      <x v="248"/>
      <x v="92"/>
    </i>
    <i>
      <x v="142"/>
      <x v="247"/>
      <x v="92"/>
    </i>
    <i>
      <x v="143"/>
      <x v="151"/>
      <x v="92"/>
    </i>
    <i>
      <x v="144"/>
      <x v="98"/>
      <x v="90"/>
    </i>
    <i>
      <x v="145"/>
      <x v="275"/>
      <x v="95"/>
    </i>
    <i>
      <x v="146"/>
      <x v="73"/>
      <x v="4"/>
    </i>
    <i>
      <x v="147"/>
      <x v="56"/>
      <x v="95"/>
    </i>
    <i>
      <x v="148"/>
      <x v="17"/>
      <x v="95"/>
    </i>
    <i>
      <x v="149"/>
      <x v="192"/>
      <x v="95"/>
    </i>
    <i>
      <x v="150"/>
      <x v="4"/>
      <x v="95"/>
    </i>
    <i>
      <x v="151"/>
      <x v="28"/>
      <x v="95"/>
    </i>
    <i>
      <x v="152"/>
      <x v="3"/>
      <x v="38"/>
    </i>
    <i>
      <x v="153"/>
      <x v="207"/>
      <x v="53"/>
    </i>
    <i>
      <x v="154"/>
      <x v="114"/>
      <x v="27"/>
    </i>
    <i>
      <x v="155"/>
      <x v="158"/>
      <x v="57"/>
    </i>
    <i>
      <x v="156"/>
      <x v="92"/>
      <x v="1"/>
    </i>
    <i>
      <x v="157"/>
      <x v="284"/>
      <x v="103"/>
    </i>
    <i>
      <x v="158"/>
      <x v="186"/>
      <x v="60"/>
    </i>
    <i>
      <x v="159"/>
      <x v="194"/>
      <x v="60"/>
    </i>
    <i>
      <x v="160"/>
      <x v="27"/>
      <x v="39"/>
    </i>
    <i>
      <x v="161"/>
      <x v="165"/>
      <x v="34"/>
    </i>
    <i>
      <x v="162"/>
      <x v="233"/>
      <x v="88"/>
    </i>
    <i>
      <x v="163"/>
      <x v="173"/>
      <x v="39"/>
    </i>
    <i>
      <x v="164"/>
      <x v="252"/>
      <x v="40"/>
    </i>
    <i>
      <x v="165"/>
      <x v="47"/>
      <x v="7"/>
    </i>
    <i>
      <x v="166"/>
      <x v="250"/>
      <x v="79"/>
    </i>
    <i>
      <x v="167"/>
      <x v="7"/>
      <x v="2"/>
    </i>
    <i>
      <x v="168"/>
      <x v="215"/>
      <x v="80"/>
    </i>
    <i>
      <x v="169"/>
      <x v="48"/>
      <x v="13"/>
    </i>
    <i>
      <x v="170"/>
      <x v="268"/>
      <x v="57"/>
    </i>
    <i>
      <x v="171"/>
      <x v="244"/>
      <x v="28"/>
    </i>
    <i>
      <x v="172"/>
      <x v="208"/>
      <x v="75"/>
    </i>
    <i>
      <x v="173"/>
      <x v="154"/>
      <x v="80"/>
    </i>
    <i>
      <x v="174"/>
      <x v="19"/>
      <x v="80"/>
    </i>
    <i>
      <x v="175"/>
      <x v="2"/>
      <x v="7"/>
    </i>
    <i>
      <x v="176"/>
      <x v="152"/>
      <x v="36"/>
    </i>
    <i>
      <x v="177"/>
      <x v="1"/>
      <x v="102"/>
    </i>
    <i>
      <x v="178"/>
      <x v="74"/>
      <x v="25"/>
    </i>
    <i>
      <x v="179"/>
      <x v="80"/>
      <x v="36"/>
    </i>
    <i>
      <x v="180"/>
      <x v="104"/>
      <x v="36"/>
    </i>
    <i>
      <x v="181"/>
      <x v="187"/>
      <x v="70"/>
    </i>
    <i>
      <x v="182"/>
      <x v="237"/>
      <x v="20"/>
    </i>
    <i>
      <x v="183"/>
      <x v="221"/>
      <x v="7"/>
    </i>
    <i>
      <x v="184"/>
      <x v="135"/>
      <x v="82"/>
    </i>
    <i>
      <x v="185"/>
      <x v="67"/>
      <x v="7"/>
    </i>
    <i>
      <x v="186"/>
      <x v="35"/>
      <x v="56"/>
    </i>
    <i>
      <x v="187"/>
      <x v="198"/>
      <x v="56"/>
    </i>
    <i>
      <x v="188"/>
      <x v="195"/>
      <x v="83"/>
    </i>
    <i>
      <x v="189"/>
      <x v="236"/>
      <x v="58"/>
    </i>
    <i>
      <x v="190"/>
      <x v="39"/>
      <x v="79"/>
    </i>
    <i>
      <x v="191"/>
      <x v="11"/>
      <x v="7"/>
    </i>
    <i>
      <x v="192"/>
      <x v="190"/>
      <x v="82"/>
    </i>
    <i>
      <x v="193"/>
      <x v="217"/>
      <x v="10"/>
    </i>
    <i>
      <x v="194"/>
      <x v="150"/>
      <x v="79"/>
    </i>
    <i>
      <x v="195"/>
      <x v="224"/>
      <x v="83"/>
    </i>
    <i>
      <x v="196"/>
      <x v="156"/>
      <x v="56"/>
    </i>
    <i>
      <x v="197"/>
      <x v="8"/>
      <x v="2"/>
    </i>
    <i>
      <x v="198"/>
      <x v="68"/>
      <x v="56"/>
    </i>
    <i>
      <x v="199"/>
      <x v="96"/>
      <x v="56"/>
    </i>
    <i>
      <x v="200"/>
      <x v="116"/>
      <x v="89"/>
    </i>
    <i>
      <x v="201"/>
      <x v="36"/>
      <x v="66"/>
    </i>
    <i>
      <x v="202"/>
      <x v="112"/>
      <x v="6"/>
    </i>
    <i>
      <x v="203"/>
      <x v="148"/>
      <x v="60"/>
    </i>
    <i>
      <x v="204"/>
      <x v="166"/>
      <x v="63"/>
    </i>
    <i>
      <x v="205"/>
      <x v="160"/>
      <x v="58"/>
    </i>
    <i>
      <x v="206"/>
      <x v="30"/>
      <x v="58"/>
    </i>
    <i>
      <x v="207"/>
      <x v="185"/>
      <x v="69"/>
    </i>
    <i>
      <x v="208"/>
      <x v="149"/>
      <x v="69"/>
    </i>
    <i>
      <x v="209"/>
      <x v="132"/>
      <x v="48"/>
    </i>
    <i>
      <x v="210"/>
      <x v="168"/>
      <x v="58"/>
    </i>
    <i>
      <x v="211"/>
      <x v="201"/>
      <x v="78"/>
    </i>
    <i>
      <x v="212"/>
      <x v="100"/>
      <x v="4"/>
    </i>
    <i>
      <x v="213"/>
      <x v="259"/>
      <x v="21"/>
    </i>
    <i>
      <x v="214"/>
      <x v="239"/>
      <x v="6"/>
    </i>
    <i>
      <x v="215"/>
      <x v="113"/>
      <x v="4"/>
    </i>
    <i>
      <x v="216"/>
      <x v="269"/>
      <x v="25"/>
    </i>
    <i>
      <x v="217"/>
      <x v="226"/>
      <x v="69"/>
    </i>
    <i>
      <x v="218"/>
      <x/>
      <x v="20"/>
    </i>
    <i>
      <x v="219"/>
      <x v="29"/>
      <x v="62"/>
    </i>
    <i>
      <x v="220"/>
      <x v="10"/>
      <x v="88"/>
    </i>
    <i>
      <x v="221"/>
      <x v="234"/>
      <x v="75"/>
    </i>
    <i>
      <x v="222"/>
      <x v="230"/>
      <x v="39"/>
    </i>
    <i>
      <x v="223"/>
      <x v="103"/>
      <x v="39"/>
    </i>
    <i>
      <x v="224"/>
      <x v="65"/>
      <x v="28"/>
    </i>
    <i>
      <x v="225"/>
      <x v="146"/>
      <x v="79"/>
    </i>
    <i>
      <x v="226"/>
      <x v="51"/>
      <x v="62"/>
    </i>
    <i>
      <x v="227"/>
      <x v="120"/>
      <x v="62"/>
    </i>
    <i>
      <x v="228"/>
      <x v="43"/>
      <x v="62"/>
    </i>
    <i>
      <x v="229"/>
      <x v="122"/>
      <x v="58"/>
    </i>
    <i>
      <x v="230"/>
      <x v="69"/>
      <x v="51"/>
    </i>
    <i>
      <x v="231"/>
      <x v="231"/>
      <x v="88"/>
    </i>
    <i>
      <x v="232"/>
      <x v="249"/>
      <x v="93"/>
    </i>
    <i>
      <x v="233"/>
      <x v="139"/>
      <x v="51"/>
    </i>
    <i>
      <x v="234"/>
      <x v="25"/>
      <x v="69"/>
    </i>
    <i>
      <x v="235"/>
      <x v="155"/>
      <x v="69"/>
    </i>
    <i>
      <x v="236"/>
      <x v="90"/>
      <x v="27"/>
    </i>
    <i>
      <x v="237"/>
      <x v="15"/>
      <x v="51"/>
    </i>
    <i>
      <x v="238"/>
      <x v="23"/>
      <x v="28"/>
    </i>
    <i>
      <x v="239"/>
      <x v="111"/>
      <x v="39"/>
    </i>
    <i>
      <x v="240"/>
      <x v="171"/>
      <x v="102"/>
    </i>
    <i>
      <x v="241"/>
      <x v="32"/>
      <x v="17"/>
    </i>
    <i>
      <x v="242"/>
      <x v="262"/>
      <x v="17"/>
    </i>
    <i>
      <x v="243"/>
      <x v="256"/>
      <x v="51"/>
    </i>
    <i>
      <x v="244"/>
      <x v="283"/>
      <x v="17"/>
    </i>
    <i>
      <x v="245"/>
      <x v="228"/>
      <x v="85"/>
    </i>
    <i>
      <x v="246"/>
      <x v="141"/>
      <x v="101"/>
    </i>
    <i>
      <x v="247"/>
      <x v="109"/>
      <x v="50"/>
    </i>
    <i>
      <x v="248"/>
      <x v="137"/>
      <x v="51"/>
    </i>
    <i>
      <x v="249"/>
      <x v="5"/>
      <x v="17"/>
    </i>
    <i>
      <x v="250"/>
      <x v="63"/>
      <x v="17"/>
    </i>
    <i>
      <x v="251"/>
      <x v="37"/>
      <x v="20"/>
    </i>
    <i>
      <x v="252"/>
      <x v="106"/>
      <x v="48"/>
    </i>
    <i>
      <x v="253"/>
      <x v="93"/>
      <x v="30"/>
    </i>
    <i>
      <x v="254"/>
      <x v="57"/>
      <x v="34"/>
    </i>
    <i>
      <x v="255"/>
      <x v="121"/>
      <x v="34"/>
    </i>
    <i>
      <x v="256"/>
      <x v="58"/>
      <x v="1"/>
    </i>
    <i>
      <x v="257"/>
      <x v="144"/>
      <x v="87"/>
    </i>
    <i>
      <x v="258"/>
      <x v="223"/>
      <x v="20"/>
    </i>
    <i>
      <x v="259"/>
      <x v="64"/>
      <x v="50"/>
    </i>
    <i>
      <x v="260"/>
      <x v="133"/>
      <x v="87"/>
    </i>
    <i>
      <x v="261"/>
      <x v="85"/>
      <x v="102"/>
    </i>
    <i>
      <x v="262"/>
      <x v="110"/>
      <x v="20"/>
    </i>
    <i>
      <x v="263"/>
      <x v="107"/>
      <x v="25"/>
    </i>
    <i>
      <x v="264"/>
      <x v="70"/>
      <x v="7"/>
    </i>
    <i>
      <x v="265"/>
      <x v="79"/>
      <x v="22"/>
    </i>
    <i>
      <x v="266"/>
      <x v="82"/>
      <x v="7"/>
    </i>
    <i>
      <x v="267"/>
      <x v="53"/>
      <x v="10"/>
    </i>
    <i>
      <x v="268"/>
      <x v="254"/>
      <x v="37"/>
    </i>
    <i>
      <x v="269"/>
      <x v="87"/>
      <x v="72"/>
    </i>
    <i>
      <x v="270"/>
      <x v="197"/>
      <x v="72"/>
    </i>
    <i>
      <x v="271"/>
      <x v="138"/>
      <x v="22"/>
    </i>
    <i>
      <x v="272"/>
      <x v="267"/>
      <x v="57"/>
    </i>
    <i>
      <x v="273"/>
      <x v="89"/>
      <x v="10"/>
    </i>
    <i>
      <x v="274"/>
      <x v="128"/>
      <x v="104"/>
    </i>
    <i>
      <x v="275"/>
      <x v="257"/>
      <x v="88"/>
    </i>
    <i>
      <x v="276"/>
      <x v="143"/>
      <x v="23"/>
    </i>
    <i>
      <x v="277"/>
      <x v="196"/>
      <x v="49"/>
    </i>
    <i>
      <x v="278"/>
      <x v="189"/>
      <x v="49"/>
    </i>
    <i>
      <x v="279"/>
      <x v="44"/>
      <x v="49"/>
    </i>
    <i>
      <x v="280"/>
      <x v="134"/>
      <x v="49"/>
    </i>
    <i>
      <x v="281"/>
      <x v="227"/>
      <x v="40"/>
    </i>
    <i>
      <x v="282"/>
      <x v="16"/>
      <x v="10"/>
    </i>
    <i>
      <x v="283"/>
      <x v="240"/>
      <x v="95"/>
    </i>
    <i>
      <x v="284"/>
      <x v="9"/>
      <x v="38"/>
    </i>
    <i>
      <x v="285"/>
      <x v="232"/>
      <x v="45"/>
    </i>
    <i t="grand">
      <x/>
    </i>
  </rowItems>
  <colFields count="1">
    <field x="1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12" hier="23" name="[Funds].[Funds].&amp;[99]" cap="99"/>
  </pageFields>
  <dataFields count="1">
    <dataField fld="0" baseField="0" baseItem="0" numFmtId="3"/>
  </dataFields>
  <formats count="2">
    <format dxfId="1">
      <pivotArea type="all" dataOnly="0" outline="0" fieldPosition="0"/>
    </format>
    <format dxfId="0">
      <pivotArea outline="0" collapsedLevelsAreSubtotals="1" fieldPosition="0"/>
    </format>
  </formats>
  <pivotHierarchies count="45">
    <pivotHierarchy/>
    <pivotHierarchy/>
    <pivotHierarchy/>
    <pivotHierarchy/>
    <pivotHierarchy/>
    <pivotHierarchy/>
    <pivotHierarchy>
      <mps count="7">
        <mp field="2"/>
        <mp field="3"/>
        <mp field="4"/>
        <mp field="5"/>
        <mp field="6"/>
        <mp field="7"/>
        <mp field="8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3">
        <mp field="13"/>
        <mp field="14"/>
        <mp field="15"/>
      </mps>
      <members count="1" level="1">
        <member name="[Funds].[Funds].&amp;[99]"/>
      </members>
    </pivotHierarchy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3">
    <rowHierarchyUsage hierarchyUsage="6"/>
    <rowHierarchyUsage hierarchyUsage="7"/>
    <rowHierarchyUsage hierarchyUsage="5"/>
  </rowHierarchiesUsage>
  <colHierarchiesUsage count="1">
    <colHierarchyUsage hierarchyUsage="25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9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RowHeight="12.75"/>
  <cols>
    <col min="1" max="1" width="6.140625" style="13" bestFit="1" customWidth="1"/>
    <col min="2" max="2" width="24" style="4" bestFit="1" customWidth="1"/>
    <col min="3" max="3" width="11.85546875" style="4" bestFit="1" customWidth="1"/>
    <col min="4" max="4" width="8.85546875" style="4" bestFit="1" customWidth="1"/>
    <col min="5" max="5" width="12.42578125" style="4" hidden="1" customWidth="1"/>
    <col min="6" max="6" width="16.85546875" style="4" bestFit="1" customWidth="1"/>
    <col min="7" max="7" width="10.85546875" style="4" hidden="1" customWidth="1"/>
    <col min="8" max="8" width="9.85546875" style="4" hidden="1" customWidth="1"/>
    <col min="9" max="9" width="13.7109375" style="4" hidden="1" customWidth="1"/>
    <col min="10" max="10" width="13.7109375" style="4" bestFit="1" customWidth="1"/>
    <col min="11" max="11" width="12.28515625" style="4" hidden="1" customWidth="1"/>
    <col min="12" max="12" width="13.28515625" style="4" hidden="1" customWidth="1"/>
    <col min="13" max="13" width="13.28515625" style="4" bestFit="1" customWidth="1"/>
    <col min="14" max="14" width="11" style="4" bestFit="1" customWidth="1"/>
    <col min="15" max="16384" width="9.140625" style="4"/>
  </cols>
  <sheetData>
    <row r="1" spans="1:16" ht="15">
      <c r="A1" s="6"/>
      <c r="B1" s="9">
        <v>42291</v>
      </c>
      <c r="C1" s="7"/>
      <c r="D1" s="14" t="s">
        <v>676</v>
      </c>
      <c r="E1" s="13"/>
      <c r="F1" s="13" t="s">
        <v>677</v>
      </c>
      <c r="G1" s="13"/>
      <c r="H1" s="13"/>
      <c r="I1" s="13"/>
      <c r="J1" s="13" t="s">
        <v>678</v>
      </c>
      <c r="K1" s="13"/>
      <c r="L1" s="13"/>
      <c r="M1" s="13" t="s">
        <v>679</v>
      </c>
      <c r="N1" s="13" t="s">
        <v>680</v>
      </c>
      <c r="O1" s="7"/>
      <c r="P1" s="7"/>
    </row>
    <row r="2" spans="1:16" ht="15">
      <c r="A2" s="6"/>
      <c r="B2" s="7"/>
      <c r="C2" s="7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7"/>
      <c r="P2" s="7"/>
    </row>
    <row r="3" spans="1:16" ht="15">
      <c r="A3" s="6"/>
      <c r="B3" s="7"/>
      <c r="C3" s="7"/>
      <c r="D3" s="14"/>
      <c r="E3" s="14" t="s">
        <v>697</v>
      </c>
      <c r="F3" s="14" t="s">
        <v>697</v>
      </c>
      <c r="G3" s="14" t="s">
        <v>697</v>
      </c>
      <c r="H3" s="14" t="s">
        <v>697</v>
      </c>
      <c r="I3" s="14" t="s">
        <v>697</v>
      </c>
      <c r="J3" s="14" t="s">
        <v>697</v>
      </c>
      <c r="K3" s="14" t="s">
        <v>697</v>
      </c>
      <c r="L3" s="14" t="s">
        <v>697</v>
      </c>
      <c r="M3" s="14" t="s">
        <v>697</v>
      </c>
      <c r="N3" s="14" t="s">
        <v>697</v>
      </c>
      <c r="O3" s="8"/>
      <c r="P3" s="8"/>
    </row>
    <row r="4" spans="1:16" ht="15">
      <c r="A4" s="6"/>
      <c r="B4" s="7"/>
      <c r="C4" s="7"/>
      <c r="D4" s="14" t="s">
        <v>697</v>
      </c>
      <c r="E4" s="13" t="s">
        <v>681</v>
      </c>
      <c r="F4" s="13" t="s">
        <v>682</v>
      </c>
      <c r="G4" s="13" t="s">
        <v>683</v>
      </c>
      <c r="H4" s="13" t="s">
        <v>684</v>
      </c>
      <c r="I4" s="13" t="s">
        <v>685</v>
      </c>
      <c r="J4" s="13" t="s">
        <v>685</v>
      </c>
      <c r="K4" s="13" t="s">
        <v>696</v>
      </c>
      <c r="L4" s="8" t="s">
        <v>686</v>
      </c>
      <c r="M4" s="8" t="s">
        <v>686</v>
      </c>
      <c r="N4" s="8" t="s">
        <v>687</v>
      </c>
      <c r="O4" s="8"/>
      <c r="P4" s="8"/>
    </row>
    <row r="5" spans="1:16" ht="13.5" thickBot="1">
      <c r="A5" s="11" t="s">
        <v>688</v>
      </c>
      <c r="B5" s="10" t="s">
        <v>689</v>
      </c>
      <c r="C5" s="10" t="s">
        <v>666</v>
      </c>
      <c r="D5" s="16" t="s">
        <v>690</v>
      </c>
      <c r="E5" s="11" t="s">
        <v>691</v>
      </c>
      <c r="F5" s="11" t="s">
        <v>692</v>
      </c>
      <c r="G5" s="11" t="s">
        <v>693</v>
      </c>
      <c r="H5" s="11" t="s">
        <v>693</v>
      </c>
      <c r="I5" s="11" t="s">
        <v>694</v>
      </c>
      <c r="J5" s="11" t="s">
        <v>692</v>
      </c>
      <c r="K5" s="11" t="s">
        <v>694</v>
      </c>
      <c r="L5" s="11" t="s">
        <v>693</v>
      </c>
      <c r="M5" s="11" t="s">
        <v>692</v>
      </c>
      <c r="N5" s="11" t="s">
        <v>692</v>
      </c>
      <c r="O5" s="8"/>
      <c r="P5" s="8"/>
    </row>
    <row r="6" spans="1:16">
      <c r="A6" s="13" t="s">
        <v>1</v>
      </c>
      <c r="B6" s="4" t="s">
        <v>288</v>
      </c>
      <c r="C6" s="4" t="s">
        <v>573</v>
      </c>
      <c r="D6" s="19">
        <v>535.5</v>
      </c>
      <c r="E6" s="3">
        <v>267909</v>
      </c>
      <c r="F6" s="5">
        <f>E6/D6</f>
        <v>500.29691876750701</v>
      </c>
      <c r="G6" s="3">
        <v>1457546</v>
      </c>
      <c r="H6" s="3">
        <v>0</v>
      </c>
      <c r="I6" s="5">
        <f>SUM(G6:H6)</f>
        <v>1457546</v>
      </c>
      <c r="J6" s="5">
        <f>I6/D6</f>
        <v>2721.8412698412699</v>
      </c>
      <c r="K6" s="3">
        <v>8826389</v>
      </c>
      <c r="L6" s="5">
        <f>K6-E6-I6</f>
        <v>7100934</v>
      </c>
      <c r="M6" s="5">
        <f>L6/D6</f>
        <v>13260.380952380952</v>
      </c>
      <c r="N6" s="5">
        <f>K6/D6</f>
        <v>16482.519140989731</v>
      </c>
    </row>
    <row r="7" spans="1:16">
      <c r="A7" s="13" t="s">
        <v>2</v>
      </c>
      <c r="B7" s="4" t="s">
        <v>289</v>
      </c>
      <c r="C7" s="4" t="s">
        <v>574</v>
      </c>
      <c r="D7" s="19">
        <v>642.79999999999995</v>
      </c>
      <c r="E7" s="3">
        <v>81796</v>
      </c>
      <c r="F7" s="5">
        <f t="shared" ref="F7:F70" si="0">E7/D7</f>
        <v>127.24953329184817</v>
      </c>
      <c r="G7" s="3">
        <v>320475</v>
      </c>
      <c r="H7" s="3">
        <v>0</v>
      </c>
      <c r="I7" s="5">
        <f t="shared" ref="I7:I70" si="1">SUM(G7:H7)</f>
        <v>320475</v>
      </c>
      <c r="J7" s="5">
        <f t="shared" ref="J7:J70" si="2">I7/D7</f>
        <v>498.56098319850656</v>
      </c>
      <c r="K7" s="3">
        <v>7755209</v>
      </c>
      <c r="L7" s="5">
        <f t="shared" ref="L7:L70" si="3">K7-E7-I7</f>
        <v>7352938</v>
      </c>
      <c r="M7" s="5">
        <f t="shared" ref="M7:M70" si="4">L7/D7</f>
        <v>11438.920348475422</v>
      </c>
      <c r="N7" s="5">
        <f t="shared" ref="N7:N70" si="5">K7/D7</f>
        <v>12064.730864965775</v>
      </c>
    </row>
    <row r="8" spans="1:16">
      <c r="A8" s="13" t="s">
        <v>3</v>
      </c>
      <c r="B8" s="4" t="s">
        <v>290</v>
      </c>
      <c r="C8" s="4" t="s">
        <v>575</v>
      </c>
      <c r="D8" s="19">
        <v>137</v>
      </c>
      <c r="E8" s="3">
        <v>281247</v>
      </c>
      <c r="F8" s="5">
        <f t="shared" si="0"/>
        <v>2052.8978102189781</v>
      </c>
      <c r="G8" s="3">
        <v>0</v>
      </c>
      <c r="H8" s="3">
        <v>0</v>
      </c>
      <c r="I8" s="5">
        <f t="shared" si="1"/>
        <v>0</v>
      </c>
      <c r="J8" s="5">
        <f t="shared" si="2"/>
        <v>0</v>
      </c>
      <c r="K8" s="3">
        <v>2491800</v>
      </c>
      <c r="L8" s="5">
        <f t="shared" si="3"/>
        <v>2210553</v>
      </c>
      <c r="M8" s="5">
        <f t="shared" si="4"/>
        <v>16135.423357664233</v>
      </c>
      <c r="N8" s="5">
        <f t="shared" si="5"/>
        <v>18188.321167883212</v>
      </c>
    </row>
    <row r="9" spans="1:16">
      <c r="A9" s="13" t="s">
        <v>4</v>
      </c>
      <c r="B9" s="4" t="s">
        <v>291</v>
      </c>
      <c r="C9" s="4" t="s">
        <v>576</v>
      </c>
      <c r="D9" s="19">
        <v>323.5</v>
      </c>
      <c r="E9" s="3">
        <v>466040</v>
      </c>
      <c r="F9" s="5">
        <f t="shared" si="0"/>
        <v>1440.6182380216383</v>
      </c>
      <c r="G9" s="3">
        <v>0</v>
      </c>
      <c r="H9" s="3">
        <v>0</v>
      </c>
      <c r="I9" s="5">
        <f t="shared" si="1"/>
        <v>0</v>
      </c>
      <c r="J9" s="5">
        <f t="shared" si="2"/>
        <v>0</v>
      </c>
      <c r="K9" s="3">
        <v>4406610</v>
      </c>
      <c r="L9" s="5">
        <f t="shared" si="3"/>
        <v>3940570</v>
      </c>
      <c r="M9" s="5">
        <f t="shared" si="4"/>
        <v>12181.051004636785</v>
      </c>
      <c r="N9" s="5">
        <f t="shared" si="5"/>
        <v>13621.669242658423</v>
      </c>
    </row>
    <row r="10" spans="1:16">
      <c r="A10" s="13" t="s">
        <v>5</v>
      </c>
      <c r="B10" s="4" t="s">
        <v>292</v>
      </c>
      <c r="C10" s="4" t="s">
        <v>577</v>
      </c>
      <c r="D10" s="19">
        <v>118</v>
      </c>
      <c r="E10" s="3">
        <v>153374</v>
      </c>
      <c r="F10" s="5">
        <f t="shared" si="0"/>
        <v>1299.7796610169491</v>
      </c>
      <c r="G10" s="3">
        <v>0</v>
      </c>
      <c r="H10" s="3">
        <v>0</v>
      </c>
      <c r="I10" s="5">
        <f t="shared" si="1"/>
        <v>0</v>
      </c>
      <c r="J10" s="5">
        <f t="shared" si="2"/>
        <v>0</v>
      </c>
      <c r="K10" s="3">
        <v>2319315</v>
      </c>
      <c r="L10" s="5">
        <f t="shared" si="3"/>
        <v>2165941</v>
      </c>
      <c r="M10" s="5">
        <f t="shared" si="4"/>
        <v>18355.432203389832</v>
      </c>
      <c r="N10" s="5">
        <f t="shared" si="5"/>
        <v>19655.211864406781</v>
      </c>
    </row>
    <row r="11" spans="1:16">
      <c r="A11" s="13" t="s">
        <v>6</v>
      </c>
      <c r="B11" s="4" t="s">
        <v>293</v>
      </c>
      <c r="C11" s="4" t="s">
        <v>578</v>
      </c>
      <c r="D11" s="19">
        <v>279.5</v>
      </c>
      <c r="E11" s="3">
        <v>435018</v>
      </c>
      <c r="F11" s="5">
        <f t="shared" si="0"/>
        <v>1556.4150268336314</v>
      </c>
      <c r="G11" s="3">
        <v>0</v>
      </c>
      <c r="H11" s="3">
        <v>56073</v>
      </c>
      <c r="I11" s="5">
        <f t="shared" si="1"/>
        <v>56073</v>
      </c>
      <c r="J11" s="5">
        <f t="shared" si="2"/>
        <v>200.61896243291591</v>
      </c>
      <c r="K11" s="3">
        <v>4282862</v>
      </c>
      <c r="L11" s="5">
        <f t="shared" si="3"/>
        <v>3791771</v>
      </c>
      <c r="M11" s="5">
        <f t="shared" si="4"/>
        <v>13566.264758497317</v>
      </c>
      <c r="N11" s="5">
        <f t="shared" si="5"/>
        <v>15323.298747763864</v>
      </c>
    </row>
    <row r="12" spans="1:16">
      <c r="A12" s="13" t="s">
        <v>7</v>
      </c>
      <c r="B12" s="4" t="s">
        <v>294</v>
      </c>
      <c r="C12" s="4" t="s">
        <v>579</v>
      </c>
      <c r="D12" s="19">
        <v>344</v>
      </c>
      <c r="E12" s="3">
        <v>235550</v>
      </c>
      <c r="F12" s="5">
        <f t="shared" si="0"/>
        <v>684.73837209302326</v>
      </c>
      <c r="G12" s="3">
        <v>260140</v>
      </c>
      <c r="H12" s="3">
        <v>0</v>
      </c>
      <c r="I12" s="5">
        <f t="shared" si="1"/>
        <v>260140</v>
      </c>
      <c r="J12" s="5">
        <f t="shared" si="2"/>
        <v>756.22093023255809</v>
      </c>
      <c r="K12" s="3">
        <v>4808221</v>
      </c>
      <c r="L12" s="5">
        <f t="shared" si="3"/>
        <v>4312531</v>
      </c>
      <c r="M12" s="5">
        <f t="shared" si="4"/>
        <v>12536.427325581395</v>
      </c>
      <c r="N12" s="5">
        <f t="shared" si="5"/>
        <v>13977.386627906977</v>
      </c>
    </row>
    <row r="13" spans="1:16">
      <c r="A13" s="13" t="s">
        <v>8</v>
      </c>
      <c r="B13" s="4" t="s">
        <v>295</v>
      </c>
      <c r="C13" s="4" t="s">
        <v>580</v>
      </c>
      <c r="D13" s="19">
        <v>470.3</v>
      </c>
      <c r="E13" s="3">
        <v>756587</v>
      </c>
      <c r="F13" s="5">
        <f t="shared" si="0"/>
        <v>1608.7327237933234</v>
      </c>
      <c r="G13" s="3">
        <v>66528</v>
      </c>
      <c r="H13" s="3">
        <v>0</v>
      </c>
      <c r="I13" s="5">
        <f t="shared" si="1"/>
        <v>66528</v>
      </c>
      <c r="J13" s="5">
        <f t="shared" si="2"/>
        <v>141.45864341909419</v>
      </c>
      <c r="K13" s="3">
        <v>6370589</v>
      </c>
      <c r="L13" s="5">
        <f t="shared" si="3"/>
        <v>5547474</v>
      </c>
      <c r="M13" s="5">
        <f t="shared" si="4"/>
        <v>11795.607059323836</v>
      </c>
      <c r="N13" s="5">
        <f t="shared" si="5"/>
        <v>13545.798426536254</v>
      </c>
    </row>
    <row r="14" spans="1:16">
      <c r="A14" s="13" t="s">
        <v>9</v>
      </c>
      <c r="B14" s="4" t="s">
        <v>296</v>
      </c>
      <c r="C14" s="4" t="s">
        <v>581</v>
      </c>
      <c r="D14" s="19">
        <v>218</v>
      </c>
      <c r="E14" s="3">
        <v>271166</v>
      </c>
      <c r="F14" s="5">
        <f t="shared" si="0"/>
        <v>1243.880733944954</v>
      </c>
      <c r="G14" s="3">
        <v>0</v>
      </c>
      <c r="H14" s="3">
        <v>0</v>
      </c>
      <c r="I14" s="5">
        <f t="shared" si="1"/>
        <v>0</v>
      </c>
      <c r="J14" s="5">
        <f t="shared" si="2"/>
        <v>0</v>
      </c>
      <c r="K14" s="3">
        <v>3469741</v>
      </c>
      <c r="L14" s="5">
        <f t="shared" si="3"/>
        <v>3198575</v>
      </c>
      <c r="M14" s="5">
        <f t="shared" si="4"/>
        <v>14672.362385321101</v>
      </c>
      <c r="N14" s="5">
        <f t="shared" si="5"/>
        <v>15916.243119266055</v>
      </c>
    </row>
    <row r="15" spans="1:16">
      <c r="A15" s="13" t="s">
        <v>10</v>
      </c>
      <c r="B15" s="4" t="s">
        <v>297</v>
      </c>
      <c r="C15" s="4" t="s">
        <v>582</v>
      </c>
      <c r="D15" s="19">
        <v>319</v>
      </c>
      <c r="E15" s="3">
        <v>302696</v>
      </c>
      <c r="F15" s="5">
        <f t="shared" si="0"/>
        <v>948.89028213166148</v>
      </c>
      <c r="G15" s="3">
        <v>0</v>
      </c>
      <c r="H15" s="3">
        <v>0</v>
      </c>
      <c r="I15" s="5">
        <f t="shared" si="1"/>
        <v>0</v>
      </c>
      <c r="J15" s="5">
        <f t="shared" si="2"/>
        <v>0</v>
      </c>
      <c r="K15" s="3">
        <v>4915717</v>
      </c>
      <c r="L15" s="5">
        <f t="shared" si="3"/>
        <v>4613021</v>
      </c>
      <c r="M15" s="5">
        <f t="shared" si="4"/>
        <v>14460.880877742946</v>
      </c>
      <c r="N15" s="5">
        <f t="shared" si="5"/>
        <v>15409.771159874608</v>
      </c>
    </row>
    <row r="16" spans="1:16">
      <c r="A16" s="13" t="s">
        <v>11</v>
      </c>
      <c r="B16" s="4" t="s">
        <v>298</v>
      </c>
      <c r="C16" s="4" t="s">
        <v>408</v>
      </c>
      <c r="D16" s="19">
        <v>494.2</v>
      </c>
      <c r="E16" s="3">
        <v>446157</v>
      </c>
      <c r="F16" s="5">
        <f t="shared" si="0"/>
        <v>902.78632132739779</v>
      </c>
      <c r="G16" s="3">
        <v>686800</v>
      </c>
      <c r="H16" s="3">
        <v>0</v>
      </c>
      <c r="I16" s="5">
        <f t="shared" si="1"/>
        <v>686800</v>
      </c>
      <c r="J16" s="5">
        <f t="shared" si="2"/>
        <v>1389.7207608255767</v>
      </c>
      <c r="K16" s="3">
        <v>8312349</v>
      </c>
      <c r="L16" s="5">
        <f t="shared" si="3"/>
        <v>7179392</v>
      </c>
      <c r="M16" s="5">
        <f t="shared" si="4"/>
        <v>14527.300687980574</v>
      </c>
      <c r="N16" s="5">
        <f t="shared" si="5"/>
        <v>16819.80777013355</v>
      </c>
    </row>
    <row r="17" spans="1:14">
      <c r="A17" s="13" t="s">
        <v>12</v>
      </c>
      <c r="B17" s="4" t="s">
        <v>299</v>
      </c>
      <c r="C17" s="4" t="s">
        <v>583</v>
      </c>
      <c r="D17" s="19">
        <v>1085.9000000000001</v>
      </c>
      <c r="E17" s="3">
        <v>533733</v>
      </c>
      <c r="F17" s="5">
        <f t="shared" si="0"/>
        <v>491.51210977069707</v>
      </c>
      <c r="G17" s="3">
        <v>564344</v>
      </c>
      <c r="H17" s="3">
        <v>218300</v>
      </c>
      <c r="I17" s="5">
        <f t="shared" si="1"/>
        <v>782644</v>
      </c>
      <c r="J17" s="5">
        <f t="shared" si="2"/>
        <v>720.73303250759727</v>
      </c>
      <c r="K17" s="3">
        <v>13268707</v>
      </c>
      <c r="L17" s="5">
        <f t="shared" si="3"/>
        <v>11952330</v>
      </c>
      <c r="M17" s="5">
        <f t="shared" si="4"/>
        <v>11006.842250667649</v>
      </c>
      <c r="N17" s="5">
        <f t="shared" si="5"/>
        <v>12219.087392945943</v>
      </c>
    </row>
    <row r="18" spans="1:14">
      <c r="A18" s="13" t="s">
        <v>13</v>
      </c>
      <c r="B18" s="4" t="s">
        <v>300</v>
      </c>
      <c r="C18" s="4" t="s">
        <v>582</v>
      </c>
      <c r="D18" s="19">
        <v>644.6</v>
      </c>
      <c r="E18" s="3">
        <v>679903</v>
      </c>
      <c r="F18" s="5">
        <f t="shared" si="0"/>
        <v>1054.7672975488674</v>
      </c>
      <c r="G18" s="3">
        <v>0</v>
      </c>
      <c r="H18" s="3">
        <v>181084</v>
      </c>
      <c r="I18" s="5">
        <f t="shared" si="1"/>
        <v>181084</v>
      </c>
      <c r="J18" s="5">
        <f t="shared" si="2"/>
        <v>280.92460440583307</v>
      </c>
      <c r="K18" s="3">
        <v>8236057</v>
      </c>
      <c r="L18" s="5">
        <f t="shared" si="3"/>
        <v>7375070</v>
      </c>
      <c r="M18" s="5">
        <f t="shared" si="4"/>
        <v>11441.312441824386</v>
      </c>
      <c r="N18" s="5">
        <f t="shared" si="5"/>
        <v>12777.004343779088</v>
      </c>
    </row>
    <row r="19" spans="1:14">
      <c r="A19" s="13" t="s">
        <v>14</v>
      </c>
      <c r="B19" s="4" t="s">
        <v>301</v>
      </c>
      <c r="C19" s="4" t="s">
        <v>583</v>
      </c>
      <c r="D19" s="19">
        <v>545.9</v>
      </c>
      <c r="E19" s="3">
        <v>235520</v>
      </c>
      <c r="F19" s="5">
        <f t="shared" si="0"/>
        <v>431.43432863161752</v>
      </c>
      <c r="G19" s="3">
        <v>0</v>
      </c>
      <c r="H19" s="3">
        <v>425333</v>
      </c>
      <c r="I19" s="5">
        <f t="shared" si="1"/>
        <v>425333</v>
      </c>
      <c r="J19" s="5">
        <f t="shared" si="2"/>
        <v>779.14086829089581</v>
      </c>
      <c r="K19" s="3">
        <v>8721010</v>
      </c>
      <c r="L19" s="5">
        <f t="shared" si="3"/>
        <v>8060157</v>
      </c>
      <c r="M19" s="5">
        <f t="shared" si="4"/>
        <v>14764.896501190695</v>
      </c>
      <c r="N19" s="5">
        <f t="shared" si="5"/>
        <v>15975.471698113208</v>
      </c>
    </row>
    <row r="20" spans="1:14">
      <c r="A20" s="13" t="s">
        <v>15</v>
      </c>
      <c r="B20" s="4" t="s">
        <v>302</v>
      </c>
      <c r="C20" s="4" t="s">
        <v>584</v>
      </c>
      <c r="D20" s="19">
        <v>244.4</v>
      </c>
      <c r="E20" s="3">
        <v>237169</v>
      </c>
      <c r="F20" s="5">
        <f t="shared" si="0"/>
        <v>970.41325695581008</v>
      </c>
      <c r="G20" s="3">
        <v>567876</v>
      </c>
      <c r="H20" s="3">
        <v>0</v>
      </c>
      <c r="I20" s="5">
        <f t="shared" si="1"/>
        <v>567876</v>
      </c>
      <c r="J20" s="5">
        <f t="shared" si="2"/>
        <v>2323.5515548281505</v>
      </c>
      <c r="K20" s="3">
        <v>3955611</v>
      </c>
      <c r="L20" s="5">
        <f t="shared" si="3"/>
        <v>3150566</v>
      </c>
      <c r="M20" s="5">
        <f t="shared" si="4"/>
        <v>12891.022913256955</v>
      </c>
      <c r="N20" s="5">
        <f t="shared" si="5"/>
        <v>16184.987725040915</v>
      </c>
    </row>
    <row r="21" spans="1:14">
      <c r="A21" s="13" t="s">
        <v>16</v>
      </c>
      <c r="B21" s="4" t="s">
        <v>303</v>
      </c>
      <c r="C21" s="4" t="s">
        <v>585</v>
      </c>
      <c r="D21" s="19">
        <v>3969.6</v>
      </c>
      <c r="E21" s="3">
        <v>2981872</v>
      </c>
      <c r="F21" s="5">
        <f t="shared" si="0"/>
        <v>751.17694478033047</v>
      </c>
      <c r="G21" s="3">
        <v>4888451</v>
      </c>
      <c r="H21" s="3">
        <v>0</v>
      </c>
      <c r="I21" s="5">
        <f t="shared" si="1"/>
        <v>4888451</v>
      </c>
      <c r="J21" s="5">
        <f t="shared" si="2"/>
        <v>1231.4719367190648</v>
      </c>
      <c r="K21" s="3">
        <v>47195271</v>
      </c>
      <c r="L21" s="5">
        <f t="shared" si="3"/>
        <v>39324948</v>
      </c>
      <c r="M21" s="5">
        <f t="shared" si="4"/>
        <v>9906.5266021765419</v>
      </c>
      <c r="N21" s="5">
        <f t="shared" si="5"/>
        <v>11889.175483675937</v>
      </c>
    </row>
    <row r="22" spans="1:14">
      <c r="A22" s="13" t="s">
        <v>17</v>
      </c>
      <c r="B22" s="4" t="s">
        <v>304</v>
      </c>
      <c r="C22" s="4" t="s">
        <v>585</v>
      </c>
      <c r="D22" s="19">
        <v>1897</v>
      </c>
      <c r="E22" s="3">
        <v>1851447</v>
      </c>
      <c r="F22" s="5">
        <f t="shared" si="0"/>
        <v>975.98682129678434</v>
      </c>
      <c r="G22" s="3">
        <v>2340352</v>
      </c>
      <c r="H22" s="3">
        <v>0</v>
      </c>
      <c r="I22" s="5">
        <f t="shared" si="1"/>
        <v>2340352</v>
      </c>
      <c r="J22" s="5">
        <f t="shared" si="2"/>
        <v>1233.7121771217712</v>
      </c>
      <c r="K22" s="3">
        <v>21257514</v>
      </c>
      <c r="L22" s="5">
        <f t="shared" si="3"/>
        <v>17065715</v>
      </c>
      <c r="M22" s="5">
        <f t="shared" si="4"/>
        <v>8996.1597258829734</v>
      </c>
      <c r="N22" s="5">
        <f t="shared" si="5"/>
        <v>11205.858724301528</v>
      </c>
    </row>
    <row r="23" spans="1:14">
      <c r="A23" s="13" t="s">
        <v>18</v>
      </c>
      <c r="B23" s="4" t="s">
        <v>305</v>
      </c>
      <c r="C23" s="4" t="s">
        <v>585</v>
      </c>
      <c r="D23" s="19">
        <v>2526.1</v>
      </c>
      <c r="E23" s="3">
        <v>2916401</v>
      </c>
      <c r="F23" s="5">
        <f t="shared" si="0"/>
        <v>1154.5073433355767</v>
      </c>
      <c r="G23" s="3">
        <v>3136685</v>
      </c>
      <c r="H23" s="3">
        <v>0</v>
      </c>
      <c r="I23" s="5">
        <f t="shared" si="1"/>
        <v>3136685</v>
      </c>
      <c r="J23" s="5">
        <f t="shared" si="2"/>
        <v>1241.7105419421243</v>
      </c>
      <c r="K23" s="3">
        <v>31952793</v>
      </c>
      <c r="L23" s="5">
        <f t="shared" si="3"/>
        <v>25899707</v>
      </c>
      <c r="M23" s="5">
        <f t="shared" si="4"/>
        <v>10252.84311784965</v>
      </c>
      <c r="N23" s="5">
        <f t="shared" si="5"/>
        <v>12649.061003127352</v>
      </c>
    </row>
    <row r="24" spans="1:14">
      <c r="A24" s="13" t="s">
        <v>19</v>
      </c>
      <c r="B24" s="4" t="s">
        <v>306</v>
      </c>
      <c r="C24" s="4" t="s">
        <v>586</v>
      </c>
      <c r="D24" s="19">
        <v>507.8</v>
      </c>
      <c r="E24" s="3">
        <v>320877</v>
      </c>
      <c r="F24" s="5">
        <f t="shared" si="0"/>
        <v>631.89641591177633</v>
      </c>
      <c r="G24" s="3">
        <v>693563</v>
      </c>
      <c r="H24" s="3">
        <v>0</v>
      </c>
      <c r="I24" s="5">
        <f t="shared" si="1"/>
        <v>693563</v>
      </c>
      <c r="J24" s="5">
        <f t="shared" si="2"/>
        <v>1365.8192201654194</v>
      </c>
      <c r="K24" s="3">
        <v>7411097</v>
      </c>
      <c r="L24" s="5">
        <f t="shared" si="3"/>
        <v>6396657</v>
      </c>
      <c r="M24" s="5">
        <f t="shared" si="4"/>
        <v>12596.803859787318</v>
      </c>
      <c r="N24" s="5">
        <f t="shared" si="5"/>
        <v>14594.519495864513</v>
      </c>
    </row>
    <row r="25" spans="1:14">
      <c r="A25" s="13" t="s">
        <v>20</v>
      </c>
      <c r="B25" s="4" t="s">
        <v>307</v>
      </c>
      <c r="C25" s="4" t="s">
        <v>586</v>
      </c>
      <c r="D25" s="19">
        <v>490.9</v>
      </c>
      <c r="E25" s="3">
        <v>412503</v>
      </c>
      <c r="F25" s="5">
        <f t="shared" si="0"/>
        <v>840.29944998981466</v>
      </c>
      <c r="G25" s="3">
        <v>415319</v>
      </c>
      <c r="H25" s="3">
        <v>0</v>
      </c>
      <c r="I25" s="5">
        <f t="shared" si="1"/>
        <v>415319</v>
      </c>
      <c r="J25" s="5">
        <f t="shared" si="2"/>
        <v>846.03585251578738</v>
      </c>
      <c r="K25" s="3">
        <v>7084650</v>
      </c>
      <c r="L25" s="5">
        <f t="shared" si="3"/>
        <v>6256828</v>
      </c>
      <c r="M25" s="5">
        <f t="shared" si="4"/>
        <v>12745.626400488898</v>
      </c>
      <c r="N25" s="5">
        <f t="shared" si="5"/>
        <v>14431.9617029945</v>
      </c>
    </row>
    <row r="26" spans="1:14">
      <c r="A26" s="13" t="s">
        <v>21</v>
      </c>
      <c r="B26" s="4" t="s">
        <v>308</v>
      </c>
      <c r="C26" s="4" t="s">
        <v>520</v>
      </c>
      <c r="D26" s="19">
        <v>1738.9</v>
      </c>
      <c r="E26" s="3">
        <v>19025968</v>
      </c>
      <c r="F26" s="5">
        <f t="shared" si="0"/>
        <v>10941.381333026626</v>
      </c>
      <c r="G26" s="3">
        <v>0</v>
      </c>
      <c r="H26" s="3">
        <v>0</v>
      </c>
      <c r="I26" s="5">
        <f t="shared" si="1"/>
        <v>0</v>
      </c>
      <c r="J26" s="5">
        <f t="shared" si="2"/>
        <v>0</v>
      </c>
      <c r="K26" s="3">
        <v>35564036</v>
      </c>
      <c r="L26" s="5">
        <f t="shared" si="3"/>
        <v>16538068</v>
      </c>
      <c r="M26" s="5">
        <f t="shared" si="4"/>
        <v>9510.6492610270852</v>
      </c>
      <c r="N26" s="5">
        <f t="shared" si="5"/>
        <v>20452.030594053711</v>
      </c>
    </row>
    <row r="27" spans="1:14">
      <c r="A27" s="13" t="s">
        <v>22</v>
      </c>
      <c r="B27" s="4" t="s">
        <v>309</v>
      </c>
      <c r="C27" s="4" t="s">
        <v>587</v>
      </c>
      <c r="D27" s="19">
        <v>370.3</v>
      </c>
      <c r="E27" s="3">
        <v>176565</v>
      </c>
      <c r="F27" s="5">
        <f t="shared" si="0"/>
        <v>476.81609505806102</v>
      </c>
      <c r="G27" s="3">
        <v>222741</v>
      </c>
      <c r="H27" s="3">
        <v>0</v>
      </c>
      <c r="I27" s="5">
        <f t="shared" si="1"/>
        <v>222741</v>
      </c>
      <c r="J27" s="5">
        <f t="shared" si="2"/>
        <v>601.51498784769103</v>
      </c>
      <c r="K27" s="3">
        <v>4839307</v>
      </c>
      <c r="L27" s="5">
        <f t="shared" si="3"/>
        <v>4440001</v>
      </c>
      <c r="M27" s="5">
        <f t="shared" si="4"/>
        <v>11990.280853362139</v>
      </c>
      <c r="N27" s="5">
        <f t="shared" si="5"/>
        <v>13068.611936267891</v>
      </c>
    </row>
    <row r="28" spans="1:14">
      <c r="A28" s="13" t="s">
        <v>23</v>
      </c>
      <c r="B28" s="4" t="s">
        <v>310</v>
      </c>
      <c r="C28" s="4" t="s">
        <v>588</v>
      </c>
      <c r="D28" s="19">
        <v>190.7</v>
      </c>
      <c r="E28" s="3">
        <v>489564</v>
      </c>
      <c r="F28" s="5">
        <f t="shared" si="0"/>
        <v>2567.1945464079708</v>
      </c>
      <c r="G28" s="3">
        <v>0</v>
      </c>
      <c r="H28" s="3">
        <v>0</v>
      </c>
      <c r="I28" s="5">
        <f t="shared" si="1"/>
        <v>0</v>
      </c>
      <c r="J28" s="5">
        <f t="shared" si="2"/>
        <v>0</v>
      </c>
      <c r="K28" s="3">
        <v>3407696</v>
      </c>
      <c r="L28" s="5">
        <f t="shared" si="3"/>
        <v>2918132</v>
      </c>
      <c r="M28" s="5">
        <f t="shared" si="4"/>
        <v>15302.212899842685</v>
      </c>
      <c r="N28" s="5">
        <f t="shared" si="5"/>
        <v>17869.407446250658</v>
      </c>
    </row>
    <row r="29" spans="1:14">
      <c r="A29" s="13" t="s">
        <v>24</v>
      </c>
      <c r="B29" s="4" t="s">
        <v>311</v>
      </c>
      <c r="C29" s="4" t="s">
        <v>588</v>
      </c>
      <c r="D29" s="19">
        <v>1058.3</v>
      </c>
      <c r="E29" s="3">
        <v>634142</v>
      </c>
      <c r="F29" s="5">
        <f t="shared" si="0"/>
        <v>599.20816403666265</v>
      </c>
      <c r="G29" s="3">
        <v>1864423</v>
      </c>
      <c r="H29" s="3">
        <v>0</v>
      </c>
      <c r="I29" s="5">
        <f t="shared" si="1"/>
        <v>1864423</v>
      </c>
      <c r="J29" s="5">
        <f t="shared" si="2"/>
        <v>1761.7150146461306</v>
      </c>
      <c r="K29" s="3">
        <v>14524528</v>
      </c>
      <c r="L29" s="5">
        <f t="shared" si="3"/>
        <v>12025963</v>
      </c>
      <c r="M29" s="5">
        <f t="shared" si="4"/>
        <v>11363.472550316546</v>
      </c>
      <c r="N29" s="5">
        <f t="shared" si="5"/>
        <v>13724.39572899934</v>
      </c>
    </row>
    <row r="30" spans="1:14">
      <c r="A30" s="13" t="s">
        <v>25</v>
      </c>
      <c r="B30" s="4" t="s">
        <v>312</v>
      </c>
      <c r="C30" s="4" t="s">
        <v>589</v>
      </c>
      <c r="D30" s="19">
        <v>689.1</v>
      </c>
      <c r="E30" s="3">
        <v>327056</v>
      </c>
      <c r="F30" s="5">
        <f t="shared" si="0"/>
        <v>474.61326367726019</v>
      </c>
      <c r="G30" s="3">
        <v>0</v>
      </c>
      <c r="H30" s="3">
        <v>0</v>
      </c>
      <c r="I30" s="5">
        <f t="shared" si="1"/>
        <v>0</v>
      </c>
      <c r="J30" s="5">
        <f t="shared" si="2"/>
        <v>0</v>
      </c>
      <c r="K30" s="3">
        <v>8133544</v>
      </c>
      <c r="L30" s="5">
        <f t="shared" si="3"/>
        <v>7806488</v>
      </c>
      <c r="M30" s="5">
        <f t="shared" si="4"/>
        <v>11328.527064286751</v>
      </c>
      <c r="N30" s="5">
        <f t="shared" si="5"/>
        <v>11803.140327964011</v>
      </c>
    </row>
    <row r="31" spans="1:14">
      <c r="A31" s="13" t="s">
        <v>26</v>
      </c>
      <c r="B31" s="4" t="s">
        <v>313</v>
      </c>
      <c r="C31" s="4" t="s">
        <v>589</v>
      </c>
      <c r="D31" s="19">
        <v>170</v>
      </c>
      <c r="E31" s="3">
        <v>189054</v>
      </c>
      <c r="F31" s="5">
        <f t="shared" si="0"/>
        <v>1112.0823529411764</v>
      </c>
      <c r="G31" s="3">
        <v>0</v>
      </c>
      <c r="H31" s="3">
        <v>0</v>
      </c>
      <c r="I31" s="5">
        <f t="shared" si="1"/>
        <v>0</v>
      </c>
      <c r="J31" s="5">
        <f t="shared" si="2"/>
        <v>0</v>
      </c>
      <c r="K31" s="3">
        <v>2711569</v>
      </c>
      <c r="L31" s="5">
        <f t="shared" si="3"/>
        <v>2522515</v>
      </c>
      <c r="M31" s="5">
        <f t="shared" si="4"/>
        <v>14838.323529411764</v>
      </c>
      <c r="N31" s="5">
        <f t="shared" si="5"/>
        <v>15950.405882352941</v>
      </c>
    </row>
    <row r="32" spans="1:14">
      <c r="A32" s="13" t="s">
        <v>27</v>
      </c>
      <c r="B32" s="4" t="s">
        <v>314</v>
      </c>
      <c r="C32" s="4" t="s">
        <v>590</v>
      </c>
      <c r="D32" s="19">
        <v>1715.6</v>
      </c>
      <c r="E32" s="3">
        <v>3082438</v>
      </c>
      <c r="F32" s="5">
        <f t="shared" si="0"/>
        <v>1796.7113546281184</v>
      </c>
      <c r="G32" s="3">
        <v>0</v>
      </c>
      <c r="H32" s="3">
        <v>0</v>
      </c>
      <c r="I32" s="5">
        <f t="shared" si="1"/>
        <v>0</v>
      </c>
      <c r="J32" s="5">
        <f t="shared" si="2"/>
        <v>0</v>
      </c>
      <c r="K32" s="3">
        <v>19407757</v>
      </c>
      <c r="L32" s="5">
        <f t="shared" si="3"/>
        <v>16325319</v>
      </c>
      <c r="M32" s="5">
        <f t="shared" si="4"/>
        <v>9515.8072977384018</v>
      </c>
      <c r="N32" s="5">
        <f t="shared" si="5"/>
        <v>11312.51865236652</v>
      </c>
    </row>
    <row r="33" spans="1:14">
      <c r="A33" s="13" t="s">
        <v>28</v>
      </c>
      <c r="B33" s="4" t="s">
        <v>315</v>
      </c>
      <c r="C33" s="4" t="s">
        <v>591</v>
      </c>
      <c r="D33" s="19">
        <v>642.1</v>
      </c>
      <c r="E33" s="3">
        <v>1497864</v>
      </c>
      <c r="F33" s="5">
        <f t="shared" si="0"/>
        <v>2332.7581373617818</v>
      </c>
      <c r="G33" s="3">
        <v>7</v>
      </c>
      <c r="H33" s="3">
        <v>0</v>
      </c>
      <c r="I33" s="5">
        <f t="shared" si="1"/>
        <v>7</v>
      </c>
      <c r="J33" s="5">
        <f t="shared" si="2"/>
        <v>1.0901728702694284E-2</v>
      </c>
      <c r="K33" s="3">
        <v>8756109</v>
      </c>
      <c r="L33" s="5">
        <f t="shared" si="3"/>
        <v>7258238</v>
      </c>
      <c r="M33" s="5">
        <f t="shared" si="4"/>
        <v>11303.905933655193</v>
      </c>
      <c r="N33" s="5">
        <f t="shared" si="5"/>
        <v>13636.674972745677</v>
      </c>
    </row>
    <row r="34" spans="1:14">
      <c r="A34" s="13" t="s">
        <v>29</v>
      </c>
      <c r="B34" s="4" t="s">
        <v>316</v>
      </c>
      <c r="C34" s="4" t="s">
        <v>591</v>
      </c>
      <c r="D34" s="19">
        <v>197</v>
      </c>
      <c r="E34" s="3">
        <v>283926</v>
      </c>
      <c r="F34" s="5">
        <f t="shared" si="0"/>
        <v>1441.2487309644671</v>
      </c>
      <c r="G34" s="3">
        <v>0</v>
      </c>
      <c r="H34" s="3">
        <v>0</v>
      </c>
      <c r="I34" s="5">
        <f t="shared" si="1"/>
        <v>0</v>
      </c>
      <c r="J34" s="5">
        <f t="shared" si="2"/>
        <v>0</v>
      </c>
      <c r="K34" s="3">
        <v>3961043</v>
      </c>
      <c r="L34" s="5">
        <f t="shared" si="3"/>
        <v>3677117</v>
      </c>
      <c r="M34" s="5">
        <f t="shared" si="4"/>
        <v>18665.568527918782</v>
      </c>
      <c r="N34" s="5">
        <f t="shared" si="5"/>
        <v>20106.817258883249</v>
      </c>
    </row>
    <row r="35" spans="1:14">
      <c r="A35" s="13" t="s">
        <v>30</v>
      </c>
      <c r="B35" s="4" t="s">
        <v>317</v>
      </c>
      <c r="C35" s="4" t="s">
        <v>592</v>
      </c>
      <c r="D35" s="19">
        <v>184.6</v>
      </c>
      <c r="E35" s="3">
        <v>532501</v>
      </c>
      <c r="F35" s="5">
        <f t="shared" si="0"/>
        <v>2884.6208017334779</v>
      </c>
      <c r="G35" s="3">
        <v>0</v>
      </c>
      <c r="H35" s="3">
        <v>0</v>
      </c>
      <c r="I35" s="5">
        <f t="shared" si="1"/>
        <v>0</v>
      </c>
      <c r="J35" s="5">
        <f t="shared" si="2"/>
        <v>0</v>
      </c>
      <c r="K35" s="3">
        <v>3139704</v>
      </c>
      <c r="L35" s="5">
        <f t="shared" si="3"/>
        <v>2607203</v>
      </c>
      <c r="M35" s="5">
        <f t="shared" si="4"/>
        <v>14123.526543878657</v>
      </c>
      <c r="N35" s="5">
        <f t="shared" si="5"/>
        <v>17008.147345612135</v>
      </c>
    </row>
    <row r="36" spans="1:14">
      <c r="A36" s="13" t="s">
        <v>31</v>
      </c>
      <c r="B36" s="4" t="s">
        <v>318</v>
      </c>
      <c r="C36" s="4" t="s">
        <v>592</v>
      </c>
      <c r="D36" s="19">
        <v>988.1</v>
      </c>
      <c r="E36" s="3">
        <v>240436</v>
      </c>
      <c r="F36" s="5">
        <f t="shared" si="0"/>
        <v>243.33164659447425</v>
      </c>
      <c r="G36" s="3">
        <v>204893</v>
      </c>
      <c r="H36" s="3">
        <v>0</v>
      </c>
      <c r="I36" s="5">
        <f t="shared" si="1"/>
        <v>204893</v>
      </c>
      <c r="J36" s="5">
        <f t="shared" si="2"/>
        <v>207.36059103329623</v>
      </c>
      <c r="K36" s="3">
        <v>8586503</v>
      </c>
      <c r="L36" s="5">
        <f t="shared" si="3"/>
        <v>8141174</v>
      </c>
      <c r="M36" s="5">
        <f t="shared" si="4"/>
        <v>8239.2207266470996</v>
      </c>
      <c r="N36" s="5">
        <f t="shared" si="5"/>
        <v>8689.9129642748703</v>
      </c>
    </row>
    <row r="37" spans="1:14">
      <c r="A37" s="13" t="s">
        <v>32</v>
      </c>
      <c r="B37" s="4" t="s">
        <v>319</v>
      </c>
      <c r="C37" s="4" t="s">
        <v>593</v>
      </c>
      <c r="D37" s="19">
        <v>248.5</v>
      </c>
      <c r="E37" s="3">
        <v>95900</v>
      </c>
      <c r="F37" s="5">
        <f t="shared" si="0"/>
        <v>385.91549295774649</v>
      </c>
      <c r="G37" s="3">
        <v>308185</v>
      </c>
      <c r="H37" s="3">
        <v>0</v>
      </c>
      <c r="I37" s="5">
        <f t="shared" si="1"/>
        <v>308185</v>
      </c>
      <c r="J37" s="5">
        <f t="shared" si="2"/>
        <v>1240.1810865191146</v>
      </c>
      <c r="K37" s="3">
        <v>3626372</v>
      </c>
      <c r="L37" s="5">
        <f t="shared" si="3"/>
        <v>3222287</v>
      </c>
      <c r="M37" s="5">
        <f t="shared" si="4"/>
        <v>12966.949698189135</v>
      </c>
      <c r="N37" s="5">
        <f t="shared" si="5"/>
        <v>14593.046277665995</v>
      </c>
    </row>
    <row r="38" spans="1:14">
      <c r="A38" s="13" t="s">
        <v>33</v>
      </c>
      <c r="B38" s="4" t="s">
        <v>320</v>
      </c>
      <c r="C38" s="4" t="s">
        <v>593</v>
      </c>
      <c r="D38" s="19">
        <v>194.6</v>
      </c>
      <c r="E38" s="3">
        <v>161418</v>
      </c>
      <c r="F38" s="5">
        <f t="shared" si="0"/>
        <v>829.48612538540601</v>
      </c>
      <c r="G38" s="3">
        <v>0</v>
      </c>
      <c r="H38" s="3">
        <v>0</v>
      </c>
      <c r="I38" s="5">
        <f t="shared" si="1"/>
        <v>0</v>
      </c>
      <c r="J38" s="5">
        <f t="shared" si="2"/>
        <v>0</v>
      </c>
      <c r="K38" s="3">
        <v>3106269</v>
      </c>
      <c r="L38" s="5">
        <f t="shared" si="3"/>
        <v>2944851</v>
      </c>
      <c r="M38" s="5">
        <f t="shared" si="4"/>
        <v>15132.841726618706</v>
      </c>
      <c r="N38" s="5">
        <f t="shared" si="5"/>
        <v>15962.327852004111</v>
      </c>
    </row>
    <row r="39" spans="1:14">
      <c r="A39" s="13" t="s">
        <v>34</v>
      </c>
      <c r="B39" s="4" t="s">
        <v>321</v>
      </c>
      <c r="C39" s="4" t="s">
        <v>579</v>
      </c>
      <c r="D39" s="19">
        <v>341</v>
      </c>
      <c r="E39" s="3">
        <v>228545</v>
      </c>
      <c r="F39" s="5">
        <f t="shared" si="0"/>
        <v>670.21994134897363</v>
      </c>
      <c r="G39" s="3">
        <v>397120</v>
      </c>
      <c r="H39" s="3">
        <v>0</v>
      </c>
      <c r="I39" s="5">
        <f t="shared" si="1"/>
        <v>397120</v>
      </c>
      <c r="J39" s="5">
        <f t="shared" si="2"/>
        <v>1164.574780058651</v>
      </c>
      <c r="K39" s="3">
        <v>5358770</v>
      </c>
      <c r="L39" s="5">
        <f t="shared" si="3"/>
        <v>4733105</v>
      </c>
      <c r="M39" s="5">
        <f t="shared" si="4"/>
        <v>13880.073313782992</v>
      </c>
      <c r="N39" s="5">
        <f t="shared" si="5"/>
        <v>15714.868035190615</v>
      </c>
    </row>
    <row r="40" spans="1:14">
      <c r="A40" s="13" t="s">
        <v>35</v>
      </c>
      <c r="B40" s="4" t="s">
        <v>322</v>
      </c>
      <c r="C40" s="4" t="s">
        <v>579</v>
      </c>
      <c r="D40" s="19">
        <v>314</v>
      </c>
      <c r="E40" s="3">
        <v>72372</v>
      </c>
      <c r="F40" s="5">
        <f t="shared" si="0"/>
        <v>230.48407643312103</v>
      </c>
      <c r="G40" s="3">
        <v>0</v>
      </c>
      <c r="H40" s="3">
        <v>0</v>
      </c>
      <c r="I40" s="5">
        <f t="shared" si="1"/>
        <v>0</v>
      </c>
      <c r="J40" s="5">
        <f t="shared" si="2"/>
        <v>0</v>
      </c>
      <c r="K40" s="3">
        <v>3887067</v>
      </c>
      <c r="L40" s="5">
        <f t="shared" si="3"/>
        <v>3814695</v>
      </c>
      <c r="M40" s="5">
        <f t="shared" si="4"/>
        <v>12148.710191082802</v>
      </c>
      <c r="N40" s="5">
        <f t="shared" si="5"/>
        <v>12379.194267515924</v>
      </c>
    </row>
    <row r="41" spans="1:14">
      <c r="A41" s="13" t="s">
        <v>36</v>
      </c>
      <c r="B41" s="4" t="s">
        <v>323</v>
      </c>
      <c r="C41" s="4" t="s">
        <v>324</v>
      </c>
      <c r="D41" s="19">
        <v>154.5</v>
      </c>
      <c r="E41" s="3">
        <v>22593</v>
      </c>
      <c r="F41" s="5">
        <f t="shared" si="0"/>
        <v>146.23300970873785</v>
      </c>
      <c r="G41" s="3">
        <v>137458</v>
      </c>
      <c r="H41" s="3">
        <v>0</v>
      </c>
      <c r="I41" s="5">
        <f t="shared" si="1"/>
        <v>137458</v>
      </c>
      <c r="J41" s="5">
        <f t="shared" si="2"/>
        <v>889.69579288025886</v>
      </c>
      <c r="K41" s="3">
        <v>2638177</v>
      </c>
      <c r="L41" s="5">
        <f t="shared" si="3"/>
        <v>2478126</v>
      </c>
      <c r="M41" s="5">
        <f t="shared" si="4"/>
        <v>16039.650485436894</v>
      </c>
      <c r="N41" s="5">
        <f t="shared" si="5"/>
        <v>17075.579288025889</v>
      </c>
    </row>
    <row r="42" spans="1:14">
      <c r="A42" s="13" t="s">
        <v>37</v>
      </c>
      <c r="B42" s="4" t="s">
        <v>324</v>
      </c>
      <c r="C42" s="4" t="s">
        <v>324</v>
      </c>
      <c r="D42" s="19">
        <v>396.2</v>
      </c>
      <c r="E42" s="3">
        <v>627461</v>
      </c>
      <c r="F42" s="5">
        <f t="shared" si="0"/>
        <v>1583.6976274608785</v>
      </c>
      <c r="G42" s="3">
        <v>352660</v>
      </c>
      <c r="H42" s="3">
        <v>0</v>
      </c>
      <c r="I42" s="5">
        <f t="shared" si="1"/>
        <v>352660</v>
      </c>
      <c r="J42" s="5">
        <f t="shared" si="2"/>
        <v>890.10600706713785</v>
      </c>
      <c r="K42" s="3">
        <v>5548198</v>
      </c>
      <c r="L42" s="5">
        <f t="shared" si="3"/>
        <v>4568077</v>
      </c>
      <c r="M42" s="5">
        <f t="shared" si="4"/>
        <v>11529.724886421</v>
      </c>
      <c r="N42" s="5">
        <f t="shared" si="5"/>
        <v>14003.528520949016</v>
      </c>
    </row>
    <row r="43" spans="1:14">
      <c r="A43" s="13" t="s">
        <v>38</v>
      </c>
      <c r="B43" s="4" t="s">
        <v>325</v>
      </c>
      <c r="C43" s="4" t="s">
        <v>594</v>
      </c>
      <c r="D43" s="19">
        <v>287</v>
      </c>
      <c r="E43" s="3">
        <v>230308</v>
      </c>
      <c r="F43" s="5">
        <f t="shared" si="0"/>
        <v>802.46689895470388</v>
      </c>
      <c r="G43" s="3">
        <v>0</v>
      </c>
      <c r="H43" s="3">
        <v>348405</v>
      </c>
      <c r="I43" s="5">
        <f t="shared" si="1"/>
        <v>348405</v>
      </c>
      <c r="J43" s="5">
        <f t="shared" si="2"/>
        <v>1213.9547038327526</v>
      </c>
      <c r="K43" s="3">
        <v>4093924</v>
      </c>
      <c r="L43" s="5">
        <f t="shared" si="3"/>
        <v>3515211</v>
      </c>
      <c r="M43" s="5">
        <f t="shared" si="4"/>
        <v>12248.121951219513</v>
      </c>
      <c r="N43" s="5">
        <f t="shared" si="5"/>
        <v>14264.543554006968</v>
      </c>
    </row>
    <row r="44" spans="1:14">
      <c r="A44" s="13" t="s">
        <v>39</v>
      </c>
      <c r="B44" s="4" t="s">
        <v>326</v>
      </c>
      <c r="C44" s="4" t="s">
        <v>595</v>
      </c>
      <c r="D44" s="19">
        <v>21375.1</v>
      </c>
      <c r="E44" s="3">
        <v>17104634</v>
      </c>
      <c r="F44" s="5">
        <f t="shared" si="0"/>
        <v>800.21305163484624</v>
      </c>
      <c r="G44" s="3">
        <v>46822174</v>
      </c>
      <c r="H44" s="3">
        <v>0</v>
      </c>
      <c r="I44" s="5">
        <f t="shared" si="1"/>
        <v>46822174</v>
      </c>
      <c r="J44" s="5">
        <f t="shared" si="2"/>
        <v>2190.5008163704497</v>
      </c>
      <c r="K44" s="3">
        <v>281477562</v>
      </c>
      <c r="L44" s="5">
        <f t="shared" si="3"/>
        <v>217550754</v>
      </c>
      <c r="M44" s="5">
        <f t="shared" si="4"/>
        <v>10177.765437354679</v>
      </c>
      <c r="N44" s="5">
        <f t="shared" si="5"/>
        <v>13168.479305359975</v>
      </c>
    </row>
    <row r="45" spans="1:14">
      <c r="A45" s="13" t="s">
        <v>40</v>
      </c>
      <c r="B45" s="4" t="s">
        <v>327</v>
      </c>
      <c r="C45" s="4" t="s">
        <v>595</v>
      </c>
      <c r="D45" s="19">
        <v>3174.8</v>
      </c>
      <c r="E45" s="3">
        <v>211950</v>
      </c>
      <c r="F45" s="5">
        <f t="shared" si="0"/>
        <v>66.760110873125868</v>
      </c>
      <c r="G45" s="3">
        <v>6223189</v>
      </c>
      <c r="H45" s="3">
        <v>0</v>
      </c>
      <c r="I45" s="5">
        <f t="shared" si="1"/>
        <v>6223189</v>
      </c>
      <c r="J45" s="5">
        <f t="shared" si="2"/>
        <v>1960.1830036537733</v>
      </c>
      <c r="K45" s="3">
        <v>35412631</v>
      </c>
      <c r="L45" s="5">
        <f t="shared" si="3"/>
        <v>28977492</v>
      </c>
      <c r="M45" s="5">
        <f t="shared" si="4"/>
        <v>9127.3440846667509</v>
      </c>
      <c r="N45" s="5">
        <f t="shared" si="5"/>
        <v>11154.28719919365</v>
      </c>
    </row>
    <row r="46" spans="1:14">
      <c r="A46" s="13" t="s">
        <v>41</v>
      </c>
      <c r="B46" s="4" t="s">
        <v>328</v>
      </c>
      <c r="C46" s="4" t="s">
        <v>595</v>
      </c>
      <c r="D46" s="19">
        <v>5359.5</v>
      </c>
      <c r="E46" s="3">
        <v>1467013</v>
      </c>
      <c r="F46" s="5">
        <f t="shared" si="0"/>
        <v>273.72198899151039</v>
      </c>
      <c r="G46" s="3">
        <v>12556996</v>
      </c>
      <c r="H46" s="3">
        <v>0</v>
      </c>
      <c r="I46" s="5">
        <f t="shared" si="1"/>
        <v>12556996</v>
      </c>
      <c r="J46" s="5">
        <f t="shared" si="2"/>
        <v>2342.9416923220451</v>
      </c>
      <c r="K46" s="3">
        <v>63884034</v>
      </c>
      <c r="L46" s="5">
        <f t="shared" si="3"/>
        <v>49860025</v>
      </c>
      <c r="M46" s="5">
        <f t="shared" si="4"/>
        <v>9303.1112976956811</v>
      </c>
      <c r="N46" s="5">
        <f t="shared" si="5"/>
        <v>11919.774979009237</v>
      </c>
    </row>
    <row r="47" spans="1:14">
      <c r="A47" s="13" t="s">
        <v>42</v>
      </c>
      <c r="B47" s="4" t="s">
        <v>329</v>
      </c>
      <c r="C47" s="4" t="s">
        <v>595</v>
      </c>
      <c r="D47" s="19">
        <v>6752.1</v>
      </c>
      <c r="E47" s="3">
        <v>2668144</v>
      </c>
      <c r="F47" s="5">
        <f t="shared" si="0"/>
        <v>395.1576546555886</v>
      </c>
      <c r="G47" s="3">
        <v>18009650</v>
      </c>
      <c r="H47" s="3">
        <v>0</v>
      </c>
      <c r="I47" s="5">
        <f t="shared" si="1"/>
        <v>18009650</v>
      </c>
      <c r="J47" s="5">
        <f t="shared" si="2"/>
        <v>2667.266480058056</v>
      </c>
      <c r="K47" s="3">
        <v>80470173</v>
      </c>
      <c r="L47" s="5">
        <f t="shared" si="3"/>
        <v>59792379</v>
      </c>
      <c r="M47" s="5">
        <f t="shared" si="4"/>
        <v>8855.3752165992792</v>
      </c>
      <c r="N47" s="5">
        <f t="shared" si="5"/>
        <v>11917.799351312924</v>
      </c>
    </row>
    <row r="48" spans="1:14">
      <c r="A48" s="13" t="s">
        <v>43</v>
      </c>
      <c r="B48" s="4" t="s">
        <v>330</v>
      </c>
      <c r="C48" s="4" t="s">
        <v>595</v>
      </c>
      <c r="D48" s="19">
        <v>27601.4</v>
      </c>
      <c r="E48" s="3">
        <v>15298469</v>
      </c>
      <c r="F48" s="5">
        <f t="shared" si="0"/>
        <v>554.26424021969899</v>
      </c>
      <c r="G48" s="3">
        <v>50323041</v>
      </c>
      <c r="H48" s="3">
        <v>0</v>
      </c>
      <c r="I48" s="5">
        <f t="shared" si="1"/>
        <v>50323041</v>
      </c>
      <c r="J48" s="5">
        <f t="shared" si="2"/>
        <v>1823.2061054874027</v>
      </c>
      <c r="K48" s="3">
        <v>353368046</v>
      </c>
      <c r="L48" s="5">
        <f t="shared" si="3"/>
        <v>287746536</v>
      </c>
      <c r="M48" s="5">
        <f t="shared" si="4"/>
        <v>10425.070322519872</v>
      </c>
      <c r="N48" s="5">
        <f t="shared" si="5"/>
        <v>12802.540668226973</v>
      </c>
    </row>
    <row r="49" spans="1:14">
      <c r="A49" s="13" t="s">
        <v>44</v>
      </c>
      <c r="B49" s="4" t="s">
        <v>331</v>
      </c>
      <c r="C49" s="4" t="s">
        <v>596</v>
      </c>
      <c r="D49" s="19">
        <v>1819.1</v>
      </c>
      <c r="E49" s="3">
        <v>700264</v>
      </c>
      <c r="F49" s="5">
        <f t="shared" si="0"/>
        <v>384.95079984607776</v>
      </c>
      <c r="G49" s="3">
        <v>959500</v>
      </c>
      <c r="H49" s="3">
        <v>0</v>
      </c>
      <c r="I49" s="5">
        <f t="shared" si="1"/>
        <v>959500</v>
      </c>
      <c r="J49" s="5">
        <f t="shared" si="2"/>
        <v>527.45863339013806</v>
      </c>
      <c r="K49" s="3">
        <v>19940784</v>
      </c>
      <c r="L49" s="5">
        <f t="shared" si="3"/>
        <v>18281020</v>
      </c>
      <c r="M49" s="5">
        <f t="shared" si="4"/>
        <v>10049.486009565169</v>
      </c>
      <c r="N49" s="5">
        <f t="shared" si="5"/>
        <v>10961.895442801386</v>
      </c>
    </row>
    <row r="50" spans="1:14">
      <c r="A50" s="13" t="s">
        <v>45</v>
      </c>
      <c r="B50" s="4" t="s">
        <v>332</v>
      </c>
      <c r="C50" s="4" t="s">
        <v>596</v>
      </c>
      <c r="D50" s="19">
        <v>435</v>
      </c>
      <c r="E50" s="3">
        <v>109740</v>
      </c>
      <c r="F50" s="5">
        <f t="shared" si="0"/>
        <v>252.27586206896552</v>
      </c>
      <c r="G50" s="3">
        <v>160430</v>
      </c>
      <c r="H50" s="3">
        <v>0</v>
      </c>
      <c r="I50" s="5">
        <f t="shared" si="1"/>
        <v>160430</v>
      </c>
      <c r="J50" s="5">
        <f t="shared" si="2"/>
        <v>368.80459770114942</v>
      </c>
      <c r="K50" s="3">
        <v>5806267</v>
      </c>
      <c r="L50" s="5">
        <f t="shared" si="3"/>
        <v>5536097</v>
      </c>
      <c r="M50" s="5">
        <f t="shared" si="4"/>
        <v>12726.659770114942</v>
      </c>
      <c r="N50" s="5">
        <f t="shared" si="5"/>
        <v>13347.740229885057</v>
      </c>
    </row>
    <row r="51" spans="1:14">
      <c r="A51" s="13" t="s">
        <v>46</v>
      </c>
      <c r="B51" s="4" t="s">
        <v>333</v>
      </c>
      <c r="C51" s="4" t="s">
        <v>597</v>
      </c>
      <c r="D51" s="19">
        <v>390.7</v>
      </c>
      <c r="E51" s="3">
        <v>403473</v>
      </c>
      <c r="F51" s="5">
        <f t="shared" si="0"/>
        <v>1032.6926030202201</v>
      </c>
      <c r="G51" s="3">
        <v>0</v>
      </c>
      <c r="H51" s="3">
        <v>0</v>
      </c>
      <c r="I51" s="5">
        <f t="shared" si="1"/>
        <v>0</v>
      </c>
      <c r="J51" s="5">
        <f t="shared" si="2"/>
        <v>0</v>
      </c>
      <c r="K51" s="3">
        <v>5496744</v>
      </c>
      <c r="L51" s="5">
        <f t="shared" si="3"/>
        <v>5093271</v>
      </c>
      <c r="M51" s="5">
        <f t="shared" si="4"/>
        <v>13036.270796007168</v>
      </c>
      <c r="N51" s="5">
        <f t="shared" si="5"/>
        <v>14068.963399027387</v>
      </c>
    </row>
    <row r="52" spans="1:14">
      <c r="A52" s="13" t="s">
        <v>47</v>
      </c>
      <c r="B52" s="4" t="s">
        <v>334</v>
      </c>
      <c r="C52" s="4" t="s">
        <v>380</v>
      </c>
      <c r="D52" s="19">
        <v>605.79999999999995</v>
      </c>
      <c r="E52" s="3">
        <v>251742</v>
      </c>
      <c r="F52" s="5">
        <f t="shared" si="0"/>
        <v>415.55298778474747</v>
      </c>
      <c r="G52" s="3">
        <v>368955</v>
      </c>
      <c r="H52" s="3">
        <v>0</v>
      </c>
      <c r="I52" s="5">
        <f t="shared" si="1"/>
        <v>368955</v>
      </c>
      <c r="J52" s="5">
        <f t="shared" si="2"/>
        <v>609.03763618355902</v>
      </c>
      <c r="K52" s="3">
        <v>7793889</v>
      </c>
      <c r="L52" s="5">
        <f t="shared" si="3"/>
        <v>7173192</v>
      </c>
      <c r="M52" s="5">
        <f t="shared" si="4"/>
        <v>11840.858369098713</v>
      </c>
      <c r="N52" s="5">
        <f t="shared" si="5"/>
        <v>12865.448993067021</v>
      </c>
    </row>
    <row r="53" spans="1:14">
      <c r="A53" s="13" t="s">
        <v>48</v>
      </c>
      <c r="B53" s="4" t="s">
        <v>335</v>
      </c>
      <c r="C53" s="4" t="s">
        <v>380</v>
      </c>
      <c r="D53" s="19">
        <v>604.4</v>
      </c>
      <c r="E53" s="3">
        <v>441276</v>
      </c>
      <c r="F53" s="5">
        <f t="shared" si="0"/>
        <v>730.10589013898084</v>
      </c>
      <c r="G53" s="3">
        <v>568448</v>
      </c>
      <c r="H53" s="3">
        <v>0</v>
      </c>
      <c r="I53" s="5">
        <f t="shared" si="1"/>
        <v>568448</v>
      </c>
      <c r="J53" s="5">
        <f t="shared" si="2"/>
        <v>940.51621442753151</v>
      </c>
      <c r="K53" s="3">
        <v>7875045</v>
      </c>
      <c r="L53" s="5">
        <f t="shared" si="3"/>
        <v>6865321</v>
      </c>
      <c r="M53" s="5">
        <f t="shared" si="4"/>
        <v>11358.903044341496</v>
      </c>
      <c r="N53" s="5">
        <f t="shared" si="5"/>
        <v>13029.525148908009</v>
      </c>
    </row>
    <row r="54" spans="1:14">
      <c r="A54" s="13" t="s">
        <v>49</v>
      </c>
      <c r="B54" s="4" t="s">
        <v>336</v>
      </c>
      <c r="C54" s="4" t="s">
        <v>598</v>
      </c>
      <c r="D54" s="19">
        <v>185.5</v>
      </c>
      <c r="E54" s="3">
        <v>143090</v>
      </c>
      <c r="F54" s="5">
        <f t="shared" si="0"/>
        <v>771.37466307277623</v>
      </c>
      <c r="G54" s="3">
        <v>192850</v>
      </c>
      <c r="H54" s="3">
        <v>0</v>
      </c>
      <c r="I54" s="5">
        <f t="shared" si="1"/>
        <v>192850</v>
      </c>
      <c r="J54" s="5">
        <f t="shared" si="2"/>
        <v>1039.6226415094341</v>
      </c>
      <c r="K54" s="3">
        <v>3174765</v>
      </c>
      <c r="L54" s="5">
        <f t="shared" si="3"/>
        <v>2838825</v>
      </c>
      <c r="M54" s="5">
        <f t="shared" si="4"/>
        <v>15303.638814016173</v>
      </c>
      <c r="N54" s="5">
        <f t="shared" si="5"/>
        <v>17114.636118598384</v>
      </c>
    </row>
    <row r="55" spans="1:14">
      <c r="A55" s="13" t="s">
        <v>50</v>
      </c>
      <c r="B55" s="4" t="s">
        <v>337</v>
      </c>
      <c r="C55" s="4" t="s">
        <v>598</v>
      </c>
      <c r="D55" s="19">
        <v>95.7</v>
      </c>
      <c r="E55" s="3">
        <v>124128</v>
      </c>
      <c r="F55" s="5">
        <f t="shared" si="0"/>
        <v>1297.0532915360502</v>
      </c>
      <c r="G55" s="3">
        <v>0</v>
      </c>
      <c r="H55" s="3">
        <v>0</v>
      </c>
      <c r="I55" s="5">
        <f t="shared" si="1"/>
        <v>0</v>
      </c>
      <c r="J55" s="5">
        <f t="shared" si="2"/>
        <v>0</v>
      </c>
      <c r="K55" s="3">
        <v>1595717</v>
      </c>
      <c r="L55" s="5">
        <f t="shared" si="3"/>
        <v>1471589</v>
      </c>
      <c r="M55" s="5">
        <f t="shared" si="4"/>
        <v>15377.10553814002</v>
      </c>
      <c r="N55" s="5">
        <f t="shared" si="5"/>
        <v>16674.158829676071</v>
      </c>
    </row>
    <row r="56" spans="1:14">
      <c r="A56" s="13" t="s">
        <v>51</v>
      </c>
      <c r="B56" s="4" t="s">
        <v>338</v>
      </c>
      <c r="C56" s="4" t="s">
        <v>599</v>
      </c>
      <c r="D56" s="19">
        <v>452.5</v>
      </c>
      <c r="E56" s="3">
        <v>93020</v>
      </c>
      <c r="F56" s="5">
        <f t="shared" si="0"/>
        <v>205.56906077348066</v>
      </c>
      <c r="G56" s="3">
        <v>390200</v>
      </c>
      <c r="H56" s="3">
        <v>0</v>
      </c>
      <c r="I56" s="5">
        <f t="shared" si="1"/>
        <v>390200</v>
      </c>
      <c r="J56" s="5">
        <f t="shared" si="2"/>
        <v>862.32044198895028</v>
      </c>
      <c r="K56" s="3">
        <v>6014921</v>
      </c>
      <c r="L56" s="5">
        <f t="shared" si="3"/>
        <v>5531701</v>
      </c>
      <c r="M56" s="5">
        <f t="shared" si="4"/>
        <v>12224.753591160221</v>
      </c>
      <c r="N56" s="5">
        <f t="shared" si="5"/>
        <v>13292.643093922652</v>
      </c>
    </row>
    <row r="57" spans="1:14">
      <c r="A57" s="13" t="s">
        <v>52</v>
      </c>
      <c r="B57" s="4" t="s">
        <v>339</v>
      </c>
      <c r="C57" s="4" t="s">
        <v>599</v>
      </c>
      <c r="D57" s="19">
        <v>821</v>
      </c>
      <c r="E57" s="3">
        <v>983680</v>
      </c>
      <c r="F57" s="5">
        <f t="shared" si="0"/>
        <v>1198.1485992691839</v>
      </c>
      <c r="G57" s="3">
        <v>0</v>
      </c>
      <c r="H57" s="3">
        <v>0</v>
      </c>
      <c r="I57" s="5">
        <f t="shared" si="1"/>
        <v>0</v>
      </c>
      <c r="J57" s="5">
        <f t="shared" si="2"/>
        <v>0</v>
      </c>
      <c r="K57" s="3">
        <v>11331234</v>
      </c>
      <c r="L57" s="5">
        <f t="shared" si="3"/>
        <v>10347554</v>
      </c>
      <c r="M57" s="5">
        <f t="shared" si="4"/>
        <v>12603.598051157125</v>
      </c>
      <c r="N57" s="5">
        <f t="shared" si="5"/>
        <v>13801.74665042631</v>
      </c>
    </row>
    <row r="58" spans="1:14">
      <c r="A58" s="13" t="s">
        <v>53</v>
      </c>
      <c r="B58" s="4" t="s">
        <v>340</v>
      </c>
      <c r="C58" s="4" t="s">
        <v>599</v>
      </c>
      <c r="D58" s="19">
        <v>214.1</v>
      </c>
      <c r="E58" s="3">
        <v>51977</v>
      </c>
      <c r="F58" s="5">
        <f t="shared" si="0"/>
        <v>242.76973376926671</v>
      </c>
      <c r="G58" s="3">
        <v>0</v>
      </c>
      <c r="H58" s="3">
        <v>0</v>
      </c>
      <c r="I58" s="5">
        <f t="shared" si="1"/>
        <v>0</v>
      </c>
      <c r="J58" s="5">
        <f t="shared" si="2"/>
        <v>0</v>
      </c>
      <c r="K58" s="3">
        <v>3068448</v>
      </c>
      <c r="L58" s="5">
        <f t="shared" si="3"/>
        <v>3016471</v>
      </c>
      <c r="M58" s="5">
        <f t="shared" si="4"/>
        <v>14089.075198505372</v>
      </c>
      <c r="N58" s="5">
        <f t="shared" si="5"/>
        <v>14331.844932274638</v>
      </c>
    </row>
    <row r="59" spans="1:14">
      <c r="A59" s="13" t="s">
        <v>54</v>
      </c>
      <c r="B59" s="4" t="s">
        <v>341</v>
      </c>
      <c r="C59" s="4" t="s">
        <v>600</v>
      </c>
      <c r="D59" s="19">
        <v>486.5</v>
      </c>
      <c r="E59" s="3">
        <v>232047</v>
      </c>
      <c r="F59" s="5">
        <f t="shared" si="0"/>
        <v>476.97225077081191</v>
      </c>
      <c r="G59" s="3">
        <v>340018</v>
      </c>
      <c r="H59" s="3">
        <v>0</v>
      </c>
      <c r="I59" s="5">
        <f t="shared" si="1"/>
        <v>340018</v>
      </c>
      <c r="J59" s="5">
        <f t="shared" si="2"/>
        <v>698.9064748201439</v>
      </c>
      <c r="K59" s="3">
        <v>6874888</v>
      </c>
      <c r="L59" s="5">
        <f t="shared" si="3"/>
        <v>6302823</v>
      </c>
      <c r="M59" s="5">
        <f t="shared" si="4"/>
        <v>12955.44295991778</v>
      </c>
      <c r="N59" s="5">
        <f t="shared" si="5"/>
        <v>14131.321685508736</v>
      </c>
    </row>
    <row r="60" spans="1:14">
      <c r="A60" s="13" t="s">
        <v>55</v>
      </c>
      <c r="B60" s="4" t="s">
        <v>342</v>
      </c>
      <c r="C60" s="4" t="s">
        <v>600</v>
      </c>
      <c r="D60" s="19">
        <v>563.9</v>
      </c>
      <c r="E60" s="3">
        <v>565254</v>
      </c>
      <c r="F60" s="5">
        <f t="shared" si="0"/>
        <v>1002.4011349530059</v>
      </c>
      <c r="G60" s="3">
        <v>0</v>
      </c>
      <c r="H60" s="3">
        <v>0</v>
      </c>
      <c r="I60" s="5">
        <f t="shared" si="1"/>
        <v>0</v>
      </c>
      <c r="J60" s="5">
        <f t="shared" si="2"/>
        <v>0</v>
      </c>
      <c r="K60" s="3">
        <v>8538985</v>
      </c>
      <c r="L60" s="5">
        <f t="shared" si="3"/>
        <v>7973731</v>
      </c>
      <c r="M60" s="5">
        <f t="shared" si="4"/>
        <v>14140.328072353255</v>
      </c>
      <c r="N60" s="5">
        <f t="shared" si="5"/>
        <v>15142.72920730626</v>
      </c>
    </row>
    <row r="61" spans="1:14">
      <c r="A61" s="13" t="s">
        <v>56</v>
      </c>
      <c r="B61" s="4" t="s">
        <v>343</v>
      </c>
      <c r="C61" s="4" t="s">
        <v>600</v>
      </c>
      <c r="D61" s="19">
        <v>980.5</v>
      </c>
      <c r="E61" s="3">
        <v>248797</v>
      </c>
      <c r="F61" s="5">
        <f t="shared" si="0"/>
        <v>253.74502804691483</v>
      </c>
      <c r="G61" s="3">
        <v>248320</v>
      </c>
      <c r="H61" s="3">
        <v>0</v>
      </c>
      <c r="I61" s="5">
        <f t="shared" si="1"/>
        <v>248320</v>
      </c>
      <c r="J61" s="5">
        <f t="shared" si="2"/>
        <v>253.25854156042834</v>
      </c>
      <c r="K61" s="3">
        <v>11880732</v>
      </c>
      <c r="L61" s="5">
        <f t="shared" si="3"/>
        <v>11383615</v>
      </c>
      <c r="M61" s="5">
        <f t="shared" si="4"/>
        <v>11610.010198878123</v>
      </c>
      <c r="N61" s="5">
        <f t="shared" si="5"/>
        <v>12117.013768485467</v>
      </c>
    </row>
    <row r="62" spans="1:14">
      <c r="A62" s="13" t="s">
        <v>57</v>
      </c>
      <c r="B62" s="4" t="s">
        <v>344</v>
      </c>
      <c r="C62" s="4" t="s">
        <v>600</v>
      </c>
      <c r="D62" s="19">
        <v>875.5</v>
      </c>
      <c r="E62" s="3">
        <v>371400</v>
      </c>
      <c r="F62" s="5">
        <f t="shared" si="0"/>
        <v>424.2147344374643</v>
      </c>
      <c r="G62" s="3">
        <v>367749</v>
      </c>
      <c r="H62" s="3">
        <v>0</v>
      </c>
      <c r="I62" s="5">
        <f t="shared" si="1"/>
        <v>367749</v>
      </c>
      <c r="J62" s="5">
        <f t="shared" si="2"/>
        <v>420.04454597372927</v>
      </c>
      <c r="K62" s="3">
        <v>10113359</v>
      </c>
      <c r="L62" s="5">
        <f t="shared" si="3"/>
        <v>9374210</v>
      </c>
      <c r="M62" s="5">
        <f t="shared" si="4"/>
        <v>10707.264420331239</v>
      </c>
      <c r="N62" s="5">
        <f t="shared" si="5"/>
        <v>11551.523700742433</v>
      </c>
    </row>
    <row r="63" spans="1:14">
      <c r="A63" s="13" t="s">
        <v>58</v>
      </c>
      <c r="B63" s="4" t="s">
        <v>345</v>
      </c>
      <c r="C63" s="4" t="s">
        <v>600</v>
      </c>
      <c r="D63" s="19">
        <v>2873.2</v>
      </c>
      <c r="E63" s="3">
        <v>695759</v>
      </c>
      <c r="F63" s="5">
        <f t="shared" si="0"/>
        <v>242.1547403591814</v>
      </c>
      <c r="G63" s="3">
        <v>2179874</v>
      </c>
      <c r="H63" s="3">
        <v>0</v>
      </c>
      <c r="I63" s="5">
        <f t="shared" si="1"/>
        <v>2179874</v>
      </c>
      <c r="J63" s="5">
        <f t="shared" si="2"/>
        <v>758.69205067520545</v>
      </c>
      <c r="K63" s="3">
        <v>34440789</v>
      </c>
      <c r="L63" s="5">
        <f t="shared" si="3"/>
        <v>31565156</v>
      </c>
      <c r="M63" s="5">
        <f t="shared" si="4"/>
        <v>10986.062926353892</v>
      </c>
      <c r="N63" s="5">
        <f t="shared" si="5"/>
        <v>11986.909717388278</v>
      </c>
    </row>
    <row r="64" spans="1:14">
      <c r="A64" s="13" t="s">
        <v>59</v>
      </c>
      <c r="B64" s="4" t="s">
        <v>346</v>
      </c>
      <c r="C64" s="4" t="s">
        <v>601</v>
      </c>
      <c r="D64" s="19">
        <v>406.1</v>
      </c>
      <c r="E64" s="3">
        <v>344907</v>
      </c>
      <c r="F64" s="5">
        <f t="shared" si="0"/>
        <v>849.3154395469096</v>
      </c>
      <c r="G64" s="3">
        <v>0</v>
      </c>
      <c r="H64" s="3">
        <v>0</v>
      </c>
      <c r="I64" s="5">
        <f t="shared" si="1"/>
        <v>0</v>
      </c>
      <c r="J64" s="5">
        <f t="shared" si="2"/>
        <v>0</v>
      </c>
      <c r="K64" s="3">
        <v>5838446</v>
      </c>
      <c r="L64" s="5">
        <f t="shared" si="3"/>
        <v>5493539</v>
      </c>
      <c r="M64" s="5">
        <f t="shared" si="4"/>
        <v>13527.552327013051</v>
      </c>
      <c r="N64" s="5">
        <f t="shared" si="5"/>
        <v>14376.867766559959</v>
      </c>
    </row>
    <row r="65" spans="1:14">
      <c r="A65" s="13" t="s">
        <v>60</v>
      </c>
      <c r="B65" s="4" t="s">
        <v>347</v>
      </c>
      <c r="C65" s="4" t="s">
        <v>601</v>
      </c>
      <c r="D65" s="19">
        <v>502</v>
      </c>
      <c r="E65" s="3">
        <v>175880</v>
      </c>
      <c r="F65" s="5">
        <f t="shared" si="0"/>
        <v>350.35856573705178</v>
      </c>
      <c r="G65" s="3">
        <v>825880</v>
      </c>
      <c r="H65" s="3">
        <v>0</v>
      </c>
      <c r="I65" s="5">
        <f t="shared" si="1"/>
        <v>825880</v>
      </c>
      <c r="J65" s="5">
        <f t="shared" si="2"/>
        <v>1645.1792828685259</v>
      </c>
      <c r="K65" s="3">
        <v>7211652</v>
      </c>
      <c r="L65" s="5">
        <f t="shared" si="3"/>
        <v>6209892</v>
      </c>
      <c r="M65" s="5">
        <f t="shared" si="4"/>
        <v>12370.302788844621</v>
      </c>
      <c r="N65" s="5">
        <f t="shared" si="5"/>
        <v>14365.840637450199</v>
      </c>
    </row>
    <row r="66" spans="1:14">
      <c r="A66" s="13" t="s">
        <v>61</v>
      </c>
      <c r="B66" s="4" t="s">
        <v>348</v>
      </c>
      <c r="C66" s="4" t="s">
        <v>601</v>
      </c>
      <c r="D66" s="19">
        <v>4271.8</v>
      </c>
      <c r="E66" s="3">
        <v>1146652</v>
      </c>
      <c r="F66" s="5">
        <f t="shared" si="0"/>
        <v>268.42361533779672</v>
      </c>
      <c r="G66" s="3">
        <v>3195612</v>
      </c>
      <c r="H66" s="3">
        <v>0</v>
      </c>
      <c r="I66" s="5">
        <f t="shared" si="1"/>
        <v>3195612</v>
      </c>
      <c r="J66" s="5">
        <f t="shared" si="2"/>
        <v>748.07153892972519</v>
      </c>
      <c r="K66" s="3">
        <v>59336030</v>
      </c>
      <c r="L66" s="5">
        <f t="shared" si="3"/>
        <v>54993766</v>
      </c>
      <c r="M66" s="5">
        <f t="shared" si="4"/>
        <v>12873.67526569596</v>
      </c>
      <c r="N66" s="5">
        <f t="shared" si="5"/>
        <v>13890.170419963481</v>
      </c>
    </row>
    <row r="67" spans="1:14">
      <c r="A67" s="13" t="s">
        <v>62</v>
      </c>
      <c r="B67" s="4" t="s">
        <v>349</v>
      </c>
      <c r="C67" s="4" t="s">
        <v>602</v>
      </c>
      <c r="D67" s="19">
        <v>441</v>
      </c>
      <c r="E67" s="3">
        <v>135228</v>
      </c>
      <c r="F67" s="5">
        <f t="shared" si="0"/>
        <v>306.63945578231295</v>
      </c>
      <c r="G67" s="3">
        <v>335010</v>
      </c>
      <c r="H67" s="3">
        <v>0</v>
      </c>
      <c r="I67" s="5">
        <f t="shared" si="1"/>
        <v>335010</v>
      </c>
      <c r="J67" s="5">
        <f t="shared" si="2"/>
        <v>759.65986394557819</v>
      </c>
      <c r="K67" s="3">
        <v>5882053</v>
      </c>
      <c r="L67" s="5">
        <f t="shared" si="3"/>
        <v>5411815</v>
      </c>
      <c r="M67" s="5">
        <f t="shared" si="4"/>
        <v>12271.689342403628</v>
      </c>
      <c r="N67" s="5">
        <f t="shared" si="5"/>
        <v>13337.98866213152</v>
      </c>
    </row>
    <row r="68" spans="1:14">
      <c r="A68" s="13" t="s">
        <v>63</v>
      </c>
      <c r="B68" s="4" t="s">
        <v>350</v>
      </c>
      <c r="C68" s="4" t="s">
        <v>602</v>
      </c>
      <c r="D68" s="19">
        <v>225</v>
      </c>
      <c r="E68" s="3">
        <v>1686075</v>
      </c>
      <c r="F68" s="5">
        <f t="shared" si="0"/>
        <v>7493.666666666667</v>
      </c>
      <c r="G68" s="3">
        <v>0</v>
      </c>
      <c r="H68" s="3">
        <v>0</v>
      </c>
      <c r="I68" s="5">
        <f t="shared" si="1"/>
        <v>0</v>
      </c>
      <c r="J68" s="5">
        <f t="shared" si="2"/>
        <v>0</v>
      </c>
      <c r="K68" s="3">
        <v>4775745</v>
      </c>
      <c r="L68" s="5">
        <f t="shared" si="3"/>
        <v>3089670</v>
      </c>
      <c r="M68" s="5">
        <f t="shared" si="4"/>
        <v>13731.866666666667</v>
      </c>
      <c r="N68" s="5">
        <f t="shared" si="5"/>
        <v>21225.533333333333</v>
      </c>
    </row>
    <row r="69" spans="1:14">
      <c r="A69" s="13" t="s">
        <v>64</v>
      </c>
      <c r="B69" s="4" t="s">
        <v>351</v>
      </c>
      <c r="C69" s="4" t="s">
        <v>603</v>
      </c>
      <c r="D69" s="19">
        <v>276.5</v>
      </c>
      <c r="E69" s="3">
        <v>0</v>
      </c>
      <c r="F69" s="5">
        <f t="shared" si="0"/>
        <v>0</v>
      </c>
      <c r="G69" s="3">
        <v>188027</v>
      </c>
      <c r="H69" s="3">
        <v>0</v>
      </c>
      <c r="I69" s="5">
        <f t="shared" si="1"/>
        <v>188027</v>
      </c>
      <c r="J69" s="5">
        <f t="shared" si="2"/>
        <v>680.02531645569616</v>
      </c>
      <c r="K69" s="3">
        <v>4204781</v>
      </c>
      <c r="L69" s="5">
        <f t="shared" si="3"/>
        <v>4016754</v>
      </c>
      <c r="M69" s="5">
        <f t="shared" si="4"/>
        <v>14527.139240506329</v>
      </c>
      <c r="N69" s="5">
        <f t="shared" si="5"/>
        <v>15207.164556962025</v>
      </c>
    </row>
    <row r="70" spans="1:14">
      <c r="A70" s="13" t="s">
        <v>65</v>
      </c>
      <c r="B70" s="4" t="s">
        <v>352</v>
      </c>
      <c r="C70" s="4" t="s">
        <v>603</v>
      </c>
      <c r="D70" s="19">
        <v>1263.3</v>
      </c>
      <c r="E70" s="3">
        <v>562898</v>
      </c>
      <c r="F70" s="5">
        <f t="shared" si="0"/>
        <v>445.57745586954803</v>
      </c>
      <c r="G70" s="3">
        <v>0</v>
      </c>
      <c r="H70" s="3">
        <v>0</v>
      </c>
      <c r="I70" s="5">
        <f t="shared" si="1"/>
        <v>0</v>
      </c>
      <c r="J70" s="5">
        <f t="shared" si="2"/>
        <v>0</v>
      </c>
      <c r="K70" s="3">
        <v>15557414</v>
      </c>
      <c r="L70" s="5">
        <f t="shared" si="3"/>
        <v>14994516</v>
      </c>
      <c r="M70" s="5">
        <f t="shared" si="4"/>
        <v>11869.323201139872</v>
      </c>
      <c r="N70" s="5">
        <f t="shared" si="5"/>
        <v>12314.900657009421</v>
      </c>
    </row>
    <row r="71" spans="1:14">
      <c r="A71" s="13" t="s">
        <v>66</v>
      </c>
      <c r="B71" s="4" t="s">
        <v>353</v>
      </c>
      <c r="C71" s="4" t="s">
        <v>603</v>
      </c>
      <c r="D71" s="19">
        <v>763.5</v>
      </c>
      <c r="E71" s="3">
        <v>227560</v>
      </c>
      <c r="F71" s="5">
        <f t="shared" ref="F71:F134" si="6">E71/D71</f>
        <v>298.04846103470857</v>
      </c>
      <c r="G71" s="3">
        <v>735647</v>
      </c>
      <c r="H71" s="3">
        <v>0</v>
      </c>
      <c r="I71" s="5">
        <f t="shared" ref="I71:I134" si="7">SUM(G71:H71)</f>
        <v>735647</v>
      </c>
      <c r="J71" s="5">
        <f t="shared" ref="J71:J134" si="8">I71/D71</f>
        <v>963.51931892599873</v>
      </c>
      <c r="K71" s="3">
        <v>8807485</v>
      </c>
      <c r="L71" s="5">
        <f t="shared" ref="L71:L134" si="9">K71-E71-I71</f>
        <v>7844278</v>
      </c>
      <c r="M71" s="5">
        <f t="shared" ref="M71:M134" si="10">L71/D71</f>
        <v>10274.103470857892</v>
      </c>
      <c r="N71" s="5">
        <f t="shared" ref="N71:N134" si="11">K71/D71</f>
        <v>11535.671250818599</v>
      </c>
    </row>
    <row r="72" spans="1:14">
      <c r="A72" s="13" t="s">
        <v>67</v>
      </c>
      <c r="B72" s="4" t="s">
        <v>354</v>
      </c>
      <c r="C72" s="4" t="s">
        <v>604</v>
      </c>
      <c r="D72" s="19">
        <v>47254.400000000001</v>
      </c>
      <c r="E72" s="3">
        <v>47318008</v>
      </c>
      <c r="F72" s="5">
        <f t="shared" si="6"/>
        <v>1001.3460757093519</v>
      </c>
      <c r="G72" s="3">
        <v>44067758</v>
      </c>
      <c r="H72" s="3">
        <v>0</v>
      </c>
      <c r="I72" s="5">
        <f t="shared" si="7"/>
        <v>44067758</v>
      </c>
      <c r="J72" s="5">
        <f t="shared" si="8"/>
        <v>932.56412101306967</v>
      </c>
      <c r="K72" s="3">
        <v>651778987</v>
      </c>
      <c r="L72" s="5">
        <f t="shared" si="9"/>
        <v>560393221</v>
      </c>
      <c r="M72" s="5">
        <f t="shared" si="10"/>
        <v>11859.069652773074</v>
      </c>
      <c r="N72" s="5">
        <f t="shared" si="11"/>
        <v>13792.979849495496</v>
      </c>
    </row>
    <row r="73" spans="1:14">
      <c r="A73" s="13" t="s">
        <v>68</v>
      </c>
      <c r="B73" s="4" t="s">
        <v>355</v>
      </c>
      <c r="C73" s="4" t="s">
        <v>604</v>
      </c>
      <c r="D73" s="19">
        <v>6448.4</v>
      </c>
      <c r="E73" s="3">
        <v>5220906</v>
      </c>
      <c r="F73" s="5">
        <f t="shared" si="6"/>
        <v>809.64363252899943</v>
      </c>
      <c r="G73" s="3">
        <v>4067663</v>
      </c>
      <c r="H73" s="3">
        <v>0</v>
      </c>
      <c r="I73" s="5">
        <f t="shared" si="7"/>
        <v>4067663</v>
      </c>
      <c r="J73" s="5">
        <f t="shared" si="8"/>
        <v>630.8019043483655</v>
      </c>
      <c r="K73" s="3">
        <v>70054869</v>
      </c>
      <c r="L73" s="5">
        <f t="shared" si="9"/>
        <v>60766300</v>
      </c>
      <c r="M73" s="5">
        <f t="shared" si="10"/>
        <v>9423.4693877551017</v>
      </c>
      <c r="N73" s="5">
        <f t="shared" si="11"/>
        <v>10863.914924632467</v>
      </c>
    </row>
    <row r="74" spans="1:14">
      <c r="A74" s="13" t="s">
        <v>69</v>
      </c>
      <c r="B74" s="4" t="s">
        <v>356</v>
      </c>
      <c r="C74" s="4" t="s">
        <v>604</v>
      </c>
      <c r="D74" s="19">
        <v>5196.8999999999996</v>
      </c>
      <c r="E74" s="3">
        <v>2606758</v>
      </c>
      <c r="F74" s="5">
        <f t="shared" si="6"/>
        <v>501.59864534626416</v>
      </c>
      <c r="G74" s="3">
        <v>3867628</v>
      </c>
      <c r="H74" s="3">
        <v>0</v>
      </c>
      <c r="I74" s="5">
        <f t="shared" si="7"/>
        <v>3867628</v>
      </c>
      <c r="J74" s="5">
        <f t="shared" si="8"/>
        <v>744.2182839769863</v>
      </c>
      <c r="K74" s="3">
        <v>60046049</v>
      </c>
      <c r="L74" s="5">
        <f t="shared" si="9"/>
        <v>53571663</v>
      </c>
      <c r="M74" s="5">
        <f t="shared" si="10"/>
        <v>10308.388269930152</v>
      </c>
      <c r="N74" s="5">
        <f t="shared" si="11"/>
        <v>11554.205199253402</v>
      </c>
    </row>
    <row r="75" spans="1:14">
      <c r="A75" s="13" t="s">
        <v>70</v>
      </c>
      <c r="B75" s="4" t="s">
        <v>357</v>
      </c>
      <c r="C75" s="4" t="s">
        <v>604</v>
      </c>
      <c r="D75" s="19">
        <v>2707.5</v>
      </c>
      <c r="E75" s="3">
        <v>1228347</v>
      </c>
      <c r="F75" s="5">
        <f t="shared" si="6"/>
        <v>453.68310249307478</v>
      </c>
      <c r="G75" s="3">
        <v>4737356</v>
      </c>
      <c r="H75" s="3">
        <v>0</v>
      </c>
      <c r="I75" s="5">
        <f t="shared" si="7"/>
        <v>4737356</v>
      </c>
      <c r="J75" s="5">
        <f t="shared" si="8"/>
        <v>1749.7159741458911</v>
      </c>
      <c r="K75" s="3">
        <v>30702310</v>
      </c>
      <c r="L75" s="5">
        <f t="shared" si="9"/>
        <v>24736607</v>
      </c>
      <c r="M75" s="5">
        <f t="shared" si="10"/>
        <v>9136.3276084949212</v>
      </c>
      <c r="N75" s="5">
        <f t="shared" si="11"/>
        <v>11339.726685133888</v>
      </c>
    </row>
    <row r="76" spans="1:14">
      <c r="A76" s="13" t="s">
        <v>71</v>
      </c>
      <c r="B76" s="4" t="s">
        <v>358</v>
      </c>
      <c r="C76" s="4" t="s">
        <v>604</v>
      </c>
      <c r="D76" s="19">
        <v>1747.9</v>
      </c>
      <c r="E76" s="3">
        <v>707928</v>
      </c>
      <c r="F76" s="5">
        <f t="shared" si="6"/>
        <v>405.01630528062242</v>
      </c>
      <c r="G76" s="3">
        <v>2857406</v>
      </c>
      <c r="H76" s="3">
        <v>0</v>
      </c>
      <c r="I76" s="5">
        <f t="shared" si="7"/>
        <v>2857406</v>
      </c>
      <c r="J76" s="5">
        <f t="shared" si="8"/>
        <v>1634.7651467475255</v>
      </c>
      <c r="K76" s="3">
        <v>20226902</v>
      </c>
      <c r="L76" s="5">
        <f t="shared" si="9"/>
        <v>16661568</v>
      </c>
      <c r="M76" s="5">
        <f t="shared" si="10"/>
        <v>9532.3348017621138</v>
      </c>
      <c r="N76" s="5">
        <f t="shared" si="11"/>
        <v>11572.116253790262</v>
      </c>
    </row>
    <row r="77" spans="1:14">
      <c r="A77" s="13" t="s">
        <v>72</v>
      </c>
      <c r="B77" s="4" t="s">
        <v>359</v>
      </c>
      <c r="C77" s="4" t="s">
        <v>604</v>
      </c>
      <c r="D77" s="19">
        <v>1132.8</v>
      </c>
      <c r="E77" s="3">
        <v>1272838</v>
      </c>
      <c r="F77" s="5">
        <f t="shared" si="6"/>
        <v>1123.6211158192091</v>
      </c>
      <c r="G77" s="3">
        <v>1211180</v>
      </c>
      <c r="H77" s="3">
        <v>0</v>
      </c>
      <c r="I77" s="5">
        <f t="shared" si="7"/>
        <v>1211180</v>
      </c>
      <c r="J77" s="5">
        <f t="shared" si="8"/>
        <v>1069.1913841807909</v>
      </c>
      <c r="K77" s="3">
        <v>14001710</v>
      </c>
      <c r="L77" s="5">
        <f t="shared" si="9"/>
        <v>11517692</v>
      </c>
      <c r="M77" s="5">
        <f t="shared" si="10"/>
        <v>10167.454096045198</v>
      </c>
      <c r="N77" s="5">
        <f t="shared" si="11"/>
        <v>12360.266596045198</v>
      </c>
    </row>
    <row r="78" spans="1:14">
      <c r="A78" s="13" t="s">
        <v>73</v>
      </c>
      <c r="B78" s="4" t="s">
        <v>360</v>
      </c>
      <c r="C78" s="4" t="s">
        <v>604</v>
      </c>
      <c r="D78" s="19">
        <v>5222.1000000000004</v>
      </c>
      <c r="E78" s="3">
        <v>2980732</v>
      </c>
      <c r="F78" s="5">
        <f t="shared" si="6"/>
        <v>570.79182704276059</v>
      </c>
      <c r="G78" s="3">
        <v>11022107</v>
      </c>
      <c r="H78" s="3">
        <v>0</v>
      </c>
      <c r="I78" s="5">
        <f t="shared" si="7"/>
        <v>11022107</v>
      </c>
      <c r="J78" s="5">
        <f t="shared" si="8"/>
        <v>2110.665632599912</v>
      </c>
      <c r="K78" s="3">
        <v>61594977</v>
      </c>
      <c r="L78" s="5">
        <f t="shared" si="9"/>
        <v>47592138</v>
      </c>
      <c r="M78" s="5">
        <f t="shared" si="10"/>
        <v>9113.6014247141957</v>
      </c>
      <c r="N78" s="5">
        <f t="shared" si="11"/>
        <v>11795.058884356868</v>
      </c>
    </row>
    <row r="79" spans="1:14">
      <c r="A79" s="13" t="s">
        <v>74</v>
      </c>
      <c r="B79" s="4" t="s">
        <v>361</v>
      </c>
      <c r="C79" s="4" t="s">
        <v>604</v>
      </c>
      <c r="D79" s="19">
        <v>6843.1</v>
      </c>
      <c r="E79" s="3">
        <v>2390512</v>
      </c>
      <c r="F79" s="5">
        <f t="shared" si="6"/>
        <v>349.33173561689875</v>
      </c>
      <c r="G79" s="3">
        <v>0</v>
      </c>
      <c r="H79" s="3">
        <v>9602644</v>
      </c>
      <c r="I79" s="5">
        <f t="shared" si="7"/>
        <v>9602644</v>
      </c>
      <c r="J79" s="5">
        <f t="shared" si="8"/>
        <v>1403.259341526501</v>
      </c>
      <c r="K79" s="3">
        <v>70665911</v>
      </c>
      <c r="L79" s="5">
        <f t="shared" si="9"/>
        <v>58672755</v>
      </c>
      <c r="M79" s="5">
        <f t="shared" si="10"/>
        <v>8574.0022796685716</v>
      </c>
      <c r="N79" s="5">
        <f t="shared" si="11"/>
        <v>10326.593356811971</v>
      </c>
    </row>
    <row r="80" spans="1:14">
      <c r="A80" s="13" t="s">
        <v>75</v>
      </c>
      <c r="B80" s="4" t="s">
        <v>362</v>
      </c>
      <c r="C80" s="4" t="s">
        <v>604</v>
      </c>
      <c r="D80" s="19">
        <v>1874</v>
      </c>
      <c r="E80" s="3">
        <v>1194810</v>
      </c>
      <c r="F80" s="5">
        <f t="shared" si="6"/>
        <v>637.57203842049091</v>
      </c>
      <c r="G80" s="3">
        <v>2930912</v>
      </c>
      <c r="H80" s="3">
        <v>0</v>
      </c>
      <c r="I80" s="5">
        <f t="shared" si="7"/>
        <v>2930912</v>
      </c>
      <c r="J80" s="5">
        <f t="shared" si="8"/>
        <v>1563.9871931696905</v>
      </c>
      <c r="K80" s="3">
        <v>19981948</v>
      </c>
      <c r="L80" s="5">
        <f t="shared" si="9"/>
        <v>15856226</v>
      </c>
      <c r="M80" s="5">
        <f t="shared" si="10"/>
        <v>8461.1664887940242</v>
      </c>
      <c r="N80" s="5">
        <f t="shared" si="11"/>
        <v>10662.725720384205</v>
      </c>
    </row>
    <row r="81" spans="1:14">
      <c r="A81" s="13" t="s">
        <v>76</v>
      </c>
      <c r="B81" s="4" t="s">
        <v>363</v>
      </c>
      <c r="C81" s="4" t="s">
        <v>604</v>
      </c>
      <c r="D81" s="19">
        <v>760.1</v>
      </c>
      <c r="E81" s="3">
        <v>179103</v>
      </c>
      <c r="F81" s="5">
        <f t="shared" si="6"/>
        <v>235.6308380476253</v>
      </c>
      <c r="G81" s="3">
        <v>578438</v>
      </c>
      <c r="H81" s="3">
        <v>0</v>
      </c>
      <c r="I81" s="5">
        <f t="shared" si="7"/>
        <v>578438</v>
      </c>
      <c r="J81" s="5">
        <f t="shared" si="8"/>
        <v>761.00249967109585</v>
      </c>
      <c r="K81" s="3">
        <v>8872204</v>
      </c>
      <c r="L81" s="5">
        <f t="shared" si="9"/>
        <v>8114663</v>
      </c>
      <c r="M81" s="5">
        <f t="shared" si="10"/>
        <v>10675.783449546112</v>
      </c>
      <c r="N81" s="5">
        <f t="shared" si="11"/>
        <v>11672.416787264834</v>
      </c>
    </row>
    <row r="82" spans="1:14">
      <c r="A82" s="13" t="s">
        <v>77</v>
      </c>
      <c r="B82" s="4" t="s">
        <v>364</v>
      </c>
      <c r="C82" s="4" t="s">
        <v>605</v>
      </c>
      <c r="D82" s="19">
        <v>108.1</v>
      </c>
      <c r="E82" s="3">
        <v>459456</v>
      </c>
      <c r="F82" s="5">
        <f t="shared" si="6"/>
        <v>4250.2867715078637</v>
      </c>
      <c r="G82" s="3">
        <v>0</v>
      </c>
      <c r="H82" s="3">
        <v>0</v>
      </c>
      <c r="I82" s="5">
        <f t="shared" si="7"/>
        <v>0</v>
      </c>
      <c r="J82" s="5">
        <f t="shared" si="8"/>
        <v>0</v>
      </c>
      <c r="K82" s="3">
        <v>2466832</v>
      </c>
      <c r="L82" s="5">
        <f t="shared" si="9"/>
        <v>2007376</v>
      </c>
      <c r="M82" s="5">
        <f t="shared" si="10"/>
        <v>18569.620721554118</v>
      </c>
      <c r="N82" s="5">
        <f t="shared" si="11"/>
        <v>22819.907493061979</v>
      </c>
    </row>
    <row r="83" spans="1:14">
      <c r="A83" s="13" t="s">
        <v>78</v>
      </c>
      <c r="B83" s="4" t="s">
        <v>365</v>
      </c>
      <c r="C83" s="4" t="s">
        <v>605</v>
      </c>
      <c r="D83" s="19">
        <v>369.5</v>
      </c>
      <c r="E83" s="3">
        <v>417104</v>
      </c>
      <c r="F83" s="5">
        <f t="shared" si="6"/>
        <v>1128.8335588633288</v>
      </c>
      <c r="G83" s="3">
        <v>252566</v>
      </c>
      <c r="H83" s="3">
        <v>0</v>
      </c>
      <c r="I83" s="5">
        <f t="shared" si="7"/>
        <v>252566</v>
      </c>
      <c r="J83" s="5">
        <f t="shared" si="8"/>
        <v>683.53450608930984</v>
      </c>
      <c r="K83" s="3">
        <v>4926000</v>
      </c>
      <c r="L83" s="5">
        <f t="shared" si="9"/>
        <v>4256330</v>
      </c>
      <c r="M83" s="5">
        <f t="shared" si="10"/>
        <v>11519.16102841678</v>
      </c>
      <c r="N83" s="5">
        <f t="shared" si="11"/>
        <v>13331.529093369418</v>
      </c>
    </row>
    <row r="84" spans="1:14">
      <c r="A84" s="13" t="s">
        <v>79</v>
      </c>
      <c r="B84" s="4" t="s">
        <v>366</v>
      </c>
      <c r="C84" s="4" t="s">
        <v>605</v>
      </c>
      <c r="D84" s="19">
        <v>292.5</v>
      </c>
      <c r="E84" s="3">
        <v>318857</v>
      </c>
      <c r="F84" s="5">
        <f t="shared" si="6"/>
        <v>1090.1094017094017</v>
      </c>
      <c r="G84" s="3">
        <v>224801</v>
      </c>
      <c r="H84" s="3">
        <v>0</v>
      </c>
      <c r="I84" s="5">
        <f t="shared" si="7"/>
        <v>224801</v>
      </c>
      <c r="J84" s="5">
        <f t="shared" si="8"/>
        <v>768.5504273504273</v>
      </c>
      <c r="K84" s="3">
        <v>4322064</v>
      </c>
      <c r="L84" s="5">
        <f t="shared" si="9"/>
        <v>3778406</v>
      </c>
      <c r="M84" s="5">
        <f t="shared" si="10"/>
        <v>12917.62735042735</v>
      </c>
      <c r="N84" s="5">
        <f t="shared" si="11"/>
        <v>14776.287179487179</v>
      </c>
    </row>
    <row r="85" spans="1:14">
      <c r="A85" s="13" t="s">
        <v>80</v>
      </c>
      <c r="B85" s="4" t="s">
        <v>367</v>
      </c>
      <c r="C85" s="4" t="s">
        <v>606</v>
      </c>
      <c r="D85" s="19">
        <v>297</v>
      </c>
      <c r="E85" s="3">
        <v>227767</v>
      </c>
      <c r="F85" s="5">
        <f t="shared" si="6"/>
        <v>766.89225589225589</v>
      </c>
      <c r="G85" s="3">
        <v>0</v>
      </c>
      <c r="H85" s="3">
        <v>0</v>
      </c>
      <c r="I85" s="5">
        <f t="shared" si="7"/>
        <v>0</v>
      </c>
      <c r="J85" s="5">
        <f t="shared" si="8"/>
        <v>0</v>
      </c>
      <c r="K85" s="3">
        <v>4367885</v>
      </c>
      <c r="L85" s="5">
        <f t="shared" si="9"/>
        <v>4140118</v>
      </c>
      <c r="M85" s="5">
        <f t="shared" si="10"/>
        <v>13939.791245791246</v>
      </c>
      <c r="N85" s="5">
        <f t="shared" si="11"/>
        <v>14706.683501683501</v>
      </c>
    </row>
    <row r="86" spans="1:14">
      <c r="A86" s="13" t="s">
        <v>81</v>
      </c>
      <c r="B86" s="4" t="s">
        <v>368</v>
      </c>
      <c r="C86" s="4" t="s">
        <v>606</v>
      </c>
      <c r="D86" s="19">
        <v>768</v>
      </c>
      <c r="E86" s="3">
        <v>1527060</v>
      </c>
      <c r="F86" s="5">
        <f t="shared" si="6"/>
        <v>1988.359375</v>
      </c>
      <c r="G86" s="3">
        <v>0</v>
      </c>
      <c r="H86" s="3">
        <v>0</v>
      </c>
      <c r="I86" s="5">
        <f t="shared" si="7"/>
        <v>0</v>
      </c>
      <c r="J86" s="5">
        <f t="shared" si="8"/>
        <v>0</v>
      </c>
      <c r="K86" s="3">
        <v>15555606</v>
      </c>
      <c r="L86" s="5">
        <f t="shared" si="9"/>
        <v>14028546</v>
      </c>
      <c r="M86" s="5">
        <f t="shared" si="10"/>
        <v>18266.3359375</v>
      </c>
      <c r="N86" s="5">
        <f t="shared" si="11"/>
        <v>20254.6953125</v>
      </c>
    </row>
    <row r="87" spans="1:14">
      <c r="A87" s="13" t="s">
        <v>82</v>
      </c>
      <c r="B87" s="4" t="s">
        <v>369</v>
      </c>
      <c r="C87" s="4" t="s">
        <v>407</v>
      </c>
      <c r="D87" s="19">
        <v>366.1</v>
      </c>
      <c r="E87" s="3">
        <v>559422</v>
      </c>
      <c r="F87" s="5">
        <f t="shared" si="6"/>
        <v>1528.0579076754984</v>
      </c>
      <c r="G87" s="3">
        <v>0</v>
      </c>
      <c r="H87" s="3">
        <v>0</v>
      </c>
      <c r="I87" s="5">
        <f t="shared" si="7"/>
        <v>0</v>
      </c>
      <c r="J87" s="5">
        <f t="shared" si="8"/>
        <v>0</v>
      </c>
      <c r="K87" s="3">
        <v>5000880</v>
      </c>
      <c r="L87" s="5">
        <f t="shared" si="9"/>
        <v>4441458</v>
      </c>
      <c r="M87" s="5">
        <f t="shared" si="10"/>
        <v>12131.816443594646</v>
      </c>
      <c r="N87" s="5">
        <f t="shared" si="11"/>
        <v>13659.874351270144</v>
      </c>
    </row>
    <row r="88" spans="1:14">
      <c r="A88" s="13" t="s">
        <v>83</v>
      </c>
      <c r="B88" s="4" t="s">
        <v>370</v>
      </c>
      <c r="C88" s="4" t="s">
        <v>407</v>
      </c>
      <c r="D88" s="19">
        <v>68</v>
      </c>
      <c r="E88" s="3">
        <v>179771</v>
      </c>
      <c r="F88" s="5">
        <f t="shared" si="6"/>
        <v>2643.6911764705883</v>
      </c>
      <c r="G88" s="3">
        <v>0</v>
      </c>
      <c r="H88" s="3">
        <v>0</v>
      </c>
      <c r="I88" s="5">
        <f t="shared" si="7"/>
        <v>0</v>
      </c>
      <c r="J88" s="5">
        <f t="shared" si="8"/>
        <v>0</v>
      </c>
      <c r="K88" s="3">
        <v>1452347</v>
      </c>
      <c r="L88" s="5">
        <f t="shared" si="9"/>
        <v>1272576</v>
      </c>
      <c r="M88" s="5">
        <f t="shared" si="10"/>
        <v>18714.352941176472</v>
      </c>
      <c r="N88" s="5">
        <f t="shared" si="11"/>
        <v>21358.044117647059</v>
      </c>
    </row>
    <row r="89" spans="1:14">
      <c r="A89" s="13" t="s">
        <v>84</v>
      </c>
      <c r="B89" s="4" t="s">
        <v>371</v>
      </c>
      <c r="C89" s="4" t="s">
        <v>607</v>
      </c>
      <c r="D89" s="19">
        <v>391.2</v>
      </c>
      <c r="E89" s="3">
        <v>309017</v>
      </c>
      <c r="F89" s="5">
        <f t="shared" si="6"/>
        <v>789.92075664621677</v>
      </c>
      <c r="G89" s="3">
        <v>0</v>
      </c>
      <c r="H89" s="3">
        <v>0</v>
      </c>
      <c r="I89" s="5">
        <f t="shared" si="7"/>
        <v>0</v>
      </c>
      <c r="J89" s="5">
        <f t="shared" si="8"/>
        <v>0</v>
      </c>
      <c r="K89" s="3">
        <v>4961412</v>
      </c>
      <c r="L89" s="5">
        <f t="shared" si="9"/>
        <v>4652395</v>
      </c>
      <c r="M89" s="5">
        <f t="shared" si="10"/>
        <v>11892.625255623721</v>
      </c>
      <c r="N89" s="5">
        <f t="shared" si="11"/>
        <v>12682.546012269939</v>
      </c>
    </row>
    <row r="90" spans="1:14">
      <c r="A90" s="13" t="s">
        <v>85</v>
      </c>
      <c r="B90" s="4" t="s">
        <v>372</v>
      </c>
      <c r="C90" s="4" t="s">
        <v>608</v>
      </c>
      <c r="D90" s="19">
        <v>317.5</v>
      </c>
      <c r="E90" s="3">
        <v>749097</v>
      </c>
      <c r="F90" s="5">
        <f t="shared" si="6"/>
        <v>2359.3606299212597</v>
      </c>
      <c r="G90" s="3">
        <v>0</v>
      </c>
      <c r="H90" s="3">
        <v>0</v>
      </c>
      <c r="I90" s="5">
        <f t="shared" si="7"/>
        <v>0</v>
      </c>
      <c r="J90" s="5">
        <f t="shared" si="8"/>
        <v>0</v>
      </c>
      <c r="K90" s="3">
        <v>7953183</v>
      </c>
      <c r="L90" s="5">
        <f t="shared" si="9"/>
        <v>7204086</v>
      </c>
      <c r="M90" s="5">
        <f t="shared" si="10"/>
        <v>22690.03464566929</v>
      </c>
      <c r="N90" s="5">
        <f t="shared" si="11"/>
        <v>25049.395275590552</v>
      </c>
    </row>
    <row r="91" spans="1:14">
      <c r="A91" s="13" t="s">
        <v>86</v>
      </c>
      <c r="B91" s="4" t="s">
        <v>373</v>
      </c>
      <c r="C91" s="4" t="s">
        <v>608</v>
      </c>
      <c r="D91" s="19">
        <v>140</v>
      </c>
      <c r="E91" s="3">
        <v>64373</v>
      </c>
      <c r="F91" s="5">
        <f t="shared" si="6"/>
        <v>459.80714285714288</v>
      </c>
      <c r="G91" s="3">
        <v>129850</v>
      </c>
      <c r="H91" s="3">
        <v>0</v>
      </c>
      <c r="I91" s="5">
        <f t="shared" si="7"/>
        <v>129850</v>
      </c>
      <c r="J91" s="5">
        <f t="shared" si="8"/>
        <v>927.5</v>
      </c>
      <c r="K91" s="3">
        <v>2576319</v>
      </c>
      <c r="L91" s="5">
        <f t="shared" si="9"/>
        <v>2382096</v>
      </c>
      <c r="M91" s="5">
        <f t="shared" si="10"/>
        <v>17014.971428571429</v>
      </c>
      <c r="N91" s="5">
        <f t="shared" si="11"/>
        <v>18402.278571428571</v>
      </c>
    </row>
    <row r="92" spans="1:14">
      <c r="A92" s="13" t="s">
        <v>87</v>
      </c>
      <c r="B92" s="4" t="s">
        <v>374</v>
      </c>
      <c r="C92" s="4" t="s">
        <v>609</v>
      </c>
      <c r="D92" s="19">
        <v>344.5</v>
      </c>
      <c r="E92" s="3">
        <v>291512</v>
      </c>
      <c r="F92" s="5">
        <f t="shared" si="6"/>
        <v>846.18867924528297</v>
      </c>
      <c r="G92" s="3">
        <v>203418</v>
      </c>
      <c r="H92" s="3">
        <v>0</v>
      </c>
      <c r="I92" s="5">
        <f t="shared" si="7"/>
        <v>203418</v>
      </c>
      <c r="J92" s="5">
        <f t="shared" si="8"/>
        <v>590.47314949201746</v>
      </c>
      <c r="K92" s="3">
        <v>4888025</v>
      </c>
      <c r="L92" s="5">
        <f t="shared" si="9"/>
        <v>4393095</v>
      </c>
      <c r="M92" s="5">
        <f t="shared" si="10"/>
        <v>12752.089985486213</v>
      </c>
      <c r="N92" s="5">
        <f t="shared" si="11"/>
        <v>14188.751814223513</v>
      </c>
    </row>
    <row r="93" spans="1:14">
      <c r="A93" s="13" t="s">
        <v>88</v>
      </c>
      <c r="B93" s="4" t="s">
        <v>375</v>
      </c>
      <c r="C93" s="4" t="s">
        <v>610</v>
      </c>
      <c r="D93" s="19">
        <v>163.6</v>
      </c>
      <c r="E93" s="3">
        <v>73127</v>
      </c>
      <c r="F93" s="5">
        <f t="shared" si="6"/>
        <v>446.9865525672372</v>
      </c>
      <c r="G93" s="3">
        <v>0</v>
      </c>
      <c r="H93" s="3">
        <v>0</v>
      </c>
      <c r="I93" s="5">
        <f t="shared" si="7"/>
        <v>0</v>
      </c>
      <c r="J93" s="5">
        <f t="shared" si="8"/>
        <v>0</v>
      </c>
      <c r="K93" s="3">
        <v>2059579</v>
      </c>
      <c r="L93" s="5">
        <f t="shared" si="9"/>
        <v>1986452</v>
      </c>
      <c r="M93" s="5">
        <f t="shared" si="10"/>
        <v>12142.127139364304</v>
      </c>
      <c r="N93" s="5">
        <f t="shared" si="11"/>
        <v>12589.113691931541</v>
      </c>
    </row>
    <row r="94" spans="1:14">
      <c r="A94" s="13" t="s">
        <v>89</v>
      </c>
      <c r="B94" s="4" t="s">
        <v>376</v>
      </c>
      <c r="C94" s="4" t="s">
        <v>610</v>
      </c>
      <c r="D94" s="19">
        <v>358.7</v>
      </c>
      <c r="E94" s="3">
        <v>119265</v>
      </c>
      <c r="F94" s="5">
        <f t="shared" si="6"/>
        <v>332.4923334262615</v>
      </c>
      <c r="G94" s="3">
        <v>0</v>
      </c>
      <c r="H94" s="3">
        <v>0</v>
      </c>
      <c r="I94" s="5">
        <f t="shared" si="7"/>
        <v>0</v>
      </c>
      <c r="J94" s="5">
        <f t="shared" si="8"/>
        <v>0</v>
      </c>
      <c r="K94" s="3">
        <v>4874104</v>
      </c>
      <c r="L94" s="5">
        <f t="shared" si="9"/>
        <v>4754839</v>
      </c>
      <c r="M94" s="5">
        <f t="shared" si="10"/>
        <v>13255.754112071369</v>
      </c>
      <c r="N94" s="5">
        <f t="shared" si="11"/>
        <v>13588.246445497631</v>
      </c>
    </row>
    <row r="95" spans="1:14">
      <c r="A95" s="13" t="s">
        <v>90</v>
      </c>
      <c r="B95" s="4" t="s">
        <v>377</v>
      </c>
      <c r="C95" s="4" t="s">
        <v>611</v>
      </c>
      <c r="D95" s="19">
        <v>553.5</v>
      </c>
      <c r="E95" s="3">
        <v>591522</v>
      </c>
      <c r="F95" s="5">
        <f t="shared" si="6"/>
        <v>1068.6937669376694</v>
      </c>
      <c r="G95" s="3">
        <v>0</v>
      </c>
      <c r="H95" s="3">
        <v>0</v>
      </c>
      <c r="I95" s="5">
        <f t="shared" si="7"/>
        <v>0</v>
      </c>
      <c r="J95" s="5">
        <f t="shared" si="8"/>
        <v>0</v>
      </c>
      <c r="K95" s="3">
        <v>8501149</v>
      </c>
      <c r="L95" s="5">
        <f t="shared" si="9"/>
        <v>7909627</v>
      </c>
      <c r="M95" s="5">
        <f t="shared" si="10"/>
        <v>14290.202348690154</v>
      </c>
      <c r="N95" s="5">
        <f t="shared" si="11"/>
        <v>15358.896115627824</v>
      </c>
    </row>
    <row r="96" spans="1:14">
      <c r="A96" s="13" t="s">
        <v>91</v>
      </c>
      <c r="B96" s="4" t="s">
        <v>378</v>
      </c>
      <c r="C96" s="4" t="s">
        <v>611</v>
      </c>
      <c r="D96" s="19">
        <v>560</v>
      </c>
      <c r="E96" s="3">
        <v>116471</v>
      </c>
      <c r="F96" s="5">
        <f t="shared" si="6"/>
        <v>207.98392857142858</v>
      </c>
      <c r="G96" s="3">
        <v>356387</v>
      </c>
      <c r="H96" s="3">
        <v>0</v>
      </c>
      <c r="I96" s="5">
        <f t="shared" si="7"/>
        <v>356387</v>
      </c>
      <c r="J96" s="5">
        <f t="shared" si="8"/>
        <v>636.40535714285716</v>
      </c>
      <c r="K96" s="3">
        <v>7775298</v>
      </c>
      <c r="L96" s="5">
        <f t="shared" si="9"/>
        <v>7302440</v>
      </c>
      <c r="M96" s="5">
        <f t="shared" si="10"/>
        <v>13040.071428571429</v>
      </c>
      <c r="N96" s="5">
        <f t="shared" si="11"/>
        <v>13884.460714285715</v>
      </c>
    </row>
    <row r="97" spans="1:14">
      <c r="A97" s="13" t="s">
        <v>92</v>
      </c>
      <c r="B97" s="4" t="s">
        <v>379</v>
      </c>
      <c r="C97" s="4" t="s">
        <v>611</v>
      </c>
      <c r="D97" s="19">
        <v>767</v>
      </c>
      <c r="E97" s="3">
        <v>439346</v>
      </c>
      <c r="F97" s="5">
        <f t="shared" si="6"/>
        <v>572.81095176010433</v>
      </c>
      <c r="G97" s="3">
        <v>751208</v>
      </c>
      <c r="H97" s="3">
        <v>0</v>
      </c>
      <c r="I97" s="5">
        <f t="shared" si="7"/>
        <v>751208</v>
      </c>
      <c r="J97" s="5">
        <f t="shared" si="8"/>
        <v>979.41069100391132</v>
      </c>
      <c r="K97" s="3">
        <v>9471941</v>
      </c>
      <c r="L97" s="5">
        <f t="shared" si="9"/>
        <v>8281387</v>
      </c>
      <c r="M97" s="5">
        <f t="shared" si="10"/>
        <v>10797.114732724902</v>
      </c>
      <c r="N97" s="5">
        <f t="shared" si="11"/>
        <v>12349.336375488918</v>
      </c>
    </row>
    <row r="98" spans="1:14">
      <c r="A98" s="13" t="s">
        <v>93</v>
      </c>
      <c r="B98" s="4" t="s">
        <v>380</v>
      </c>
      <c r="C98" s="4" t="s">
        <v>611</v>
      </c>
      <c r="D98" s="19">
        <v>2405.4</v>
      </c>
      <c r="E98" s="3">
        <v>3717302</v>
      </c>
      <c r="F98" s="5">
        <f t="shared" si="6"/>
        <v>1545.3986862891827</v>
      </c>
      <c r="G98" s="3">
        <v>2699050</v>
      </c>
      <c r="H98" s="3">
        <v>0</v>
      </c>
      <c r="I98" s="5">
        <f t="shared" si="7"/>
        <v>2699050</v>
      </c>
      <c r="J98" s="5">
        <f t="shared" si="8"/>
        <v>1122.0794878190736</v>
      </c>
      <c r="K98" s="3">
        <v>30495087</v>
      </c>
      <c r="L98" s="5">
        <f t="shared" si="9"/>
        <v>24078735</v>
      </c>
      <c r="M98" s="5">
        <f t="shared" si="10"/>
        <v>10010.283112995759</v>
      </c>
      <c r="N98" s="5">
        <f t="shared" si="11"/>
        <v>12677.761287104015</v>
      </c>
    </row>
    <row r="99" spans="1:14">
      <c r="A99" s="13" t="s">
        <v>94</v>
      </c>
      <c r="B99" s="4" t="s">
        <v>381</v>
      </c>
      <c r="C99" s="4" t="s">
        <v>612</v>
      </c>
      <c r="D99" s="19">
        <v>82.5</v>
      </c>
      <c r="E99" s="3">
        <v>150771</v>
      </c>
      <c r="F99" s="5">
        <f t="shared" si="6"/>
        <v>1827.5272727272727</v>
      </c>
      <c r="G99" s="3">
        <v>0</v>
      </c>
      <c r="H99" s="3">
        <v>0</v>
      </c>
      <c r="I99" s="5">
        <f t="shared" si="7"/>
        <v>0</v>
      </c>
      <c r="J99" s="5">
        <f t="shared" si="8"/>
        <v>0</v>
      </c>
      <c r="K99" s="3">
        <v>1527435</v>
      </c>
      <c r="L99" s="5">
        <f t="shared" si="9"/>
        <v>1376664</v>
      </c>
      <c r="M99" s="5">
        <f t="shared" si="10"/>
        <v>16686.836363636365</v>
      </c>
      <c r="N99" s="5">
        <f t="shared" si="11"/>
        <v>18514.363636363636</v>
      </c>
    </row>
    <row r="100" spans="1:14">
      <c r="A100" s="13" t="s">
        <v>95</v>
      </c>
      <c r="B100" s="4" t="s">
        <v>382</v>
      </c>
      <c r="C100" s="4" t="s">
        <v>612</v>
      </c>
      <c r="D100" s="19">
        <v>106.5</v>
      </c>
      <c r="E100" s="3">
        <v>100890</v>
      </c>
      <c r="F100" s="5">
        <f t="shared" si="6"/>
        <v>947.32394366197184</v>
      </c>
      <c r="G100" s="3">
        <v>0</v>
      </c>
      <c r="H100" s="3">
        <v>0</v>
      </c>
      <c r="I100" s="5">
        <f t="shared" si="7"/>
        <v>0</v>
      </c>
      <c r="J100" s="5">
        <f t="shared" si="8"/>
        <v>0</v>
      </c>
      <c r="K100" s="3">
        <v>2036624</v>
      </c>
      <c r="L100" s="5">
        <f t="shared" si="9"/>
        <v>1935734</v>
      </c>
      <c r="M100" s="5">
        <f t="shared" si="10"/>
        <v>18175.906103286386</v>
      </c>
      <c r="N100" s="5">
        <f t="shared" si="11"/>
        <v>19123.230046948356</v>
      </c>
    </row>
    <row r="101" spans="1:14">
      <c r="A101" s="13" t="s">
        <v>96</v>
      </c>
      <c r="B101" s="4" t="s">
        <v>383</v>
      </c>
      <c r="C101" s="4" t="s">
        <v>612</v>
      </c>
      <c r="D101" s="19">
        <v>286.5</v>
      </c>
      <c r="E101" s="3">
        <v>231602</v>
      </c>
      <c r="F101" s="5">
        <f t="shared" si="6"/>
        <v>808.38394415357766</v>
      </c>
      <c r="G101" s="3">
        <v>0</v>
      </c>
      <c r="H101" s="3">
        <v>0</v>
      </c>
      <c r="I101" s="5">
        <f t="shared" si="7"/>
        <v>0</v>
      </c>
      <c r="J101" s="5">
        <f t="shared" si="8"/>
        <v>0</v>
      </c>
      <c r="K101" s="3">
        <v>4153322</v>
      </c>
      <c r="L101" s="5">
        <f t="shared" si="9"/>
        <v>3921720</v>
      </c>
      <c r="M101" s="5">
        <f t="shared" si="10"/>
        <v>13688.376963350785</v>
      </c>
      <c r="N101" s="5">
        <f t="shared" si="11"/>
        <v>14496.760907504364</v>
      </c>
    </row>
    <row r="102" spans="1:14">
      <c r="A102" s="13" t="s">
        <v>97</v>
      </c>
      <c r="B102" s="4" t="s">
        <v>384</v>
      </c>
      <c r="C102" s="4" t="s">
        <v>613</v>
      </c>
      <c r="D102" s="19">
        <v>332</v>
      </c>
      <c r="E102" s="3">
        <v>237289</v>
      </c>
      <c r="F102" s="5">
        <f t="shared" si="6"/>
        <v>714.72590361445782</v>
      </c>
      <c r="G102" s="3">
        <v>0</v>
      </c>
      <c r="H102" s="3">
        <v>0</v>
      </c>
      <c r="I102" s="5">
        <f t="shared" si="7"/>
        <v>0</v>
      </c>
      <c r="J102" s="5">
        <f t="shared" si="8"/>
        <v>0</v>
      </c>
      <c r="K102" s="3">
        <v>4579584</v>
      </c>
      <c r="L102" s="5">
        <f t="shared" si="9"/>
        <v>4342295</v>
      </c>
      <c r="M102" s="5">
        <f t="shared" si="10"/>
        <v>13079.201807228916</v>
      </c>
      <c r="N102" s="5">
        <f t="shared" si="11"/>
        <v>13793.927710843374</v>
      </c>
    </row>
    <row r="103" spans="1:14">
      <c r="A103" s="13" t="s">
        <v>98</v>
      </c>
      <c r="B103" s="4" t="s">
        <v>385</v>
      </c>
      <c r="C103" s="4" t="s">
        <v>575</v>
      </c>
      <c r="D103" s="19">
        <v>277</v>
      </c>
      <c r="E103" s="3">
        <v>314677</v>
      </c>
      <c r="F103" s="5">
        <f t="shared" si="6"/>
        <v>1136.0180505415162</v>
      </c>
      <c r="G103" s="3">
        <v>0</v>
      </c>
      <c r="H103" s="3">
        <v>0</v>
      </c>
      <c r="I103" s="5">
        <f t="shared" si="7"/>
        <v>0</v>
      </c>
      <c r="J103" s="5">
        <f t="shared" si="8"/>
        <v>0</v>
      </c>
      <c r="K103" s="3">
        <v>3410601</v>
      </c>
      <c r="L103" s="5">
        <f t="shared" si="9"/>
        <v>3095924</v>
      </c>
      <c r="M103" s="5">
        <f t="shared" si="10"/>
        <v>11176.620938628159</v>
      </c>
      <c r="N103" s="5">
        <f t="shared" si="11"/>
        <v>12312.638989169674</v>
      </c>
    </row>
    <row r="104" spans="1:14">
      <c r="A104" s="13" t="s">
        <v>99</v>
      </c>
      <c r="B104" s="4" t="s">
        <v>386</v>
      </c>
      <c r="C104" s="4" t="s">
        <v>386</v>
      </c>
      <c r="D104" s="19">
        <v>333.1</v>
      </c>
      <c r="E104" s="3">
        <v>330286</v>
      </c>
      <c r="F104" s="5">
        <f t="shared" si="6"/>
        <v>991.55208646052233</v>
      </c>
      <c r="G104" s="3">
        <v>0</v>
      </c>
      <c r="H104" s="3">
        <v>0</v>
      </c>
      <c r="I104" s="5">
        <f t="shared" si="7"/>
        <v>0</v>
      </c>
      <c r="J104" s="5">
        <f t="shared" si="8"/>
        <v>0</v>
      </c>
      <c r="K104" s="3">
        <v>4916753</v>
      </c>
      <c r="L104" s="5">
        <f t="shared" si="9"/>
        <v>4586467</v>
      </c>
      <c r="M104" s="5">
        <f t="shared" si="10"/>
        <v>13769.03932752927</v>
      </c>
      <c r="N104" s="5">
        <f t="shared" si="11"/>
        <v>14760.591413989792</v>
      </c>
    </row>
    <row r="105" spans="1:14">
      <c r="A105" s="13" t="s">
        <v>100</v>
      </c>
      <c r="B105" s="4" t="s">
        <v>387</v>
      </c>
      <c r="C105" s="4" t="s">
        <v>386</v>
      </c>
      <c r="D105" s="19">
        <v>221.3</v>
      </c>
      <c r="E105" s="3">
        <v>726912</v>
      </c>
      <c r="F105" s="5">
        <f t="shared" si="6"/>
        <v>3284.7356529597828</v>
      </c>
      <c r="G105" s="3">
        <v>0</v>
      </c>
      <c r="H105" s="3">
        <v>0</v>
      </c>
      <c r="I105" s="5">
        <f t="shared" si="7"/>
        <v>0</v>
      </c>
      <c r="J105" s="5">
        <f t="shared" si="8"/>
        <v>0</v>
      </c>
      <c r="K105" s="3">
        <v>3736150</v>
      </c>
      <c r="L105" s="5">
        <f t="shared" si="9"/>
        <v>3009238</v>
      </c>
      <c r="M105" s="5">
        <f t="shared" si="10"/>
        <v>13598.002711251695</v>
      </c>
      <c r="N105" s="5">
        <f t="shared" si="11"/>
        <v>16882.738364211476</v>
      </c>
    </row>
    <row r="106" spans="1:14">
      <c r="A106" s="13" t="s">
        <v>101</v>
      </c>
      <c r="B106" s="4" t="s">
        <v>388</v>
      </c>
      <c r="C106" s="4" t="s">
        <v>614</v>
      </c>
      <c r="D106" s="19">
        <v>312</v>
      </c>
      <c r="E106" s="3">
        <v>185502</v>
      </c>
      <c r="F106" s="5">
        <f t="shared" si="6"/>
        <v>594.55769230769226</v>
      </c>
      <c r="G106" s="3">
        <v>0</v>
      </c>
      <c r="H106" s="3">
        <v>0</v>
      </c>
      <c r="I106" s="5">
        <f t="shared" si="7"/>
        <v>0</v>
      </c>
      <c r="J106" s="5">
        <f t="shared" si="8"/>
        <v>0</v>
      </c>
      <c r="K106" s="3">
        <v>4441076</v>
      </c>
      <c r="L106" s="5">
        <f t="shared" si="9"/>
        <v>4255574</v>
      </c>
      <c r="M106" s="5">
        <f t="shared" si="10"/>
        <v>13639.660256410256</v>
      </c>
      <c r="N106" s="5">
        <f t="shared" si="11"/>
        <v>14234.217948717949</v>
      </c>
    </row>
    <row r="107" spans="1:14">
      <c r="A107" s="13" t="s">
        <v>102</v>
      </c>
      <c r="B107" s="4" t="s">
        <v>389</v>
      </c>
      <c r="C107" s="4" t="s">
        <v>577</v>
      </c>
      <c r="D107" s="19">
        <v>293.89999999999998</v>
      </c>
      <c r="E107" s="3">
        <v>520882</v>
      </c>
      <c r="F107" s="5">
        <f t="shared" si="6"/>
        <v>1772.3103096291256</v>
      </c>
      <c r="G107" s="3">
        <v>0</v>
      </c>
      <c r="H107" s="3">
        <v>0</v>
      </c>
      <c r="I107" s="5">
        <f t="shared" si="7"/>
        <v>0</v>
      </c>
      <c r="J107" s="5">
        <f t="shared" si="8"/>
        <v>0</v>
      </c>
      <c r="K107" s="3">
        <v>4011184</v>
      </c>
      <c r="L107" s="5">
        <f t="shared" si="9"/>
        <v>3490302</v>
      </c>
      <c r="M107" s="5">
        <f t="shared" si="10"/>
        <v>11875.814903028242</v>
      </c>
      <c r="N107" s="5">
        <f t="shared" si="11"/>
        <v>13648.125212657367</v>
      </c>
    </row>
    <row r="108" spans="1:14">
      <c r="A108" s="13" t="s">
        <v>103</v>
      </c>
      <c r="B108" s="4" t="s">
        <v>390</v>
      </c>
      <c r="C108" s="4" t="s">
        <v>615</v>
      </c>
      <c r="D108" s="19">
        <v>7002.8</v>
      </c>
      <c r="E108" s="3">
        <v>2658519</v>
      </c>
      <c r="F108" s="5">
        <f t="shared" si="6"/>
        <v>379.63657394185179</v>
      </c>
      <c r="G108" s="3">
        <v>10273262</v>
      </c>
      <c r="H108" s="3">
        <v>0</v>
      </c>
      <c r="I108" s="5">
        <f t="shared" si="7"/>
        <v>10273262</v>
      </c>
      <c r="J108" s="5">
        <f t="shared" si="8"/>
        <v>1467.0220483235278</v>
      </c>
      <c r="K108" s="3">
        <v>114244176</v>
      </c>
      <c r="L108" s="5">
        <f t="shared" si="9"/>
        <v>101312395</v>
      </c>
      <c r="M108" s="5">
        <f t="shared" si="10"/>
        <v>14467.41232078597</v>
      </c>
      <c r="N108" s="5">
        <f t="shared" si="11"/>
        <v>16314.070943051351</v>
      </c>
    </row>
    <row r="109" spans="1:14">
      <c r="A109" s="13" t="s">
        <v>104</v>
      </c>
      <c r="B109" s="4" t="s">
        <v>391</v>
      </c>
      <c r="C109" s="4" t="s">
        <v>615</v>
      </c>
      <c r="D109" s="19">
        <v>697.9</v>
      </c>
      <c r="E109" s="3">
        <v>460490</v>
      </c>
      <c r="F109" s="5">
        <f t="shared" si="6"/>
        <v>659.82232411520272</v>
      </c>
      <c r="G109" s="3">
        <v>0</v>
      </c>
      <c r="H109" s="3">
        <v>0</v>
      </c>
      <c r="I109" s="5">
        <f t="shared" si="7"/>
        <v>0</v>
      </c>
      <c r="J109" s="5">
        <f t="shared" si="8"/>
        <v>0</v>
      </c>
      <c r="K109" s="3">
        <v>8325230</v>
      </c>
      <c r="L109" s="5">
        <f t="shared" si="9"/>
        <v>7864740</v>
      </c>
      <c r="M109" s="5">
        <f t="shared" si="10"/>
        <v>11269.150308067059</v>
      </c>
      <c r="N109" s="5">
        <f t="shared" si="11"/>
        <v>11928.972632182262</v>
      </c>
    </row>
    <row r="110" spans="1:14">
      <c r="A110" s="13" t="s">
        <v>105</v>
      </c>
      <c r="B110" s="4" t="s">
        <v>392</v>
      </c>
      <c r="C110" s="4" t="s">
        <v>615</v>
      </c>
      <c r="D110" s="19">
        <v>476.1</v>
      </c>
      <c r="E110" s="3">
        <v>259866</v>
      </c>
      <c r="F110" s="5">
        <f t="shared" si="6"/>
        <v>545.82230623818521</v>
      </c>
      <c r="G110" s="3">
        <v>504900</v>
      </c>
      <c r="H110" s="3">
        <v>0</v>
      </c>
      <c r="I110" s="5">
        <f t="shared" si="7"/>
        <v>504900</v>
      </c>
      <c r="J110" s="5">
        <f t="shared" si="8"/>
        <v>1060.4914933837429</v>
      </c>
      <c r="K110" s="3">
        <v>6313786</v>
      </c>
      <c r="L110" s="5">
        <f t="shared" si="9"/>
        <v>5549020</v>
      </c>
      <c r="M110" s="5">
        <f t="shared" si="10"/>
        <v>11655.156479731148</v>
      </c>
      <c r="N110" s="5">
        <f t="shared" si="11"/>
        <v>13261.470279353076</v>
      </c>
    </row>
    <row r="111" spans="1:14">
      <c r="A111" s="13" t="s">
        <v>106</v>
      </c>
      <c r="B111" s="4" t="s">
        <v>393</v>
      </c>
      <c r="C111" s="4" t="s">
        <v>616</v>
      </c>
      <c r="D111" s="19">
        <v>4836.7</v>
      </c>
      <c r="E111" s="3">
        <v>1196676</v>
      </c>
      <c r="F111" s="5">
        <f t="shared" si="6"/>
        <v>247.41580002894537</v>
      </c>
      <c r="G111" s="3">
        <v>5874900</v>
      </c>
      <c r="H111" s="3">
        <v>0</v>
      </c>
      <c r="I111" s="5">
        <f t="shared" si="7"/>
        <v>5874900</v>
      </c>
      <c r="J111" s="5">
        <f t="shared" si="8"/>
        <v>1214.6504848347015</v>
      </c>
      <c r="K111" s="3">
        <v>60212619</v>
      </c>
      <c r="L111" s="5">
        <f t="shared" si="9"/>
        <v>53141043</v>
      </c>
      <c r="M111" s="5">
        <f t="shared" si="10"/>
        <v>10987.04550623359</v>
      </c>
      <c r="N111" s="5">
        <f t="shared" si="11"/>
        <v>12449.111791097237</v>
      </c>
    </row>
    <row r="112" spans="1:14">
      <c r="A112" s="13" t="s">
        <v>107</v>
      </c>
      <c r="B112" s="4" t="s">
        <v>394</v>
      </c>
      <c r="C112" s="4" t="s">
        <v>616</v>
      </c>
      <c r="D112" s="19">
        <v>1110.5</v>
      </c>
      <c r="E112" s="3">
        <v>353114</v>
      </c>
      <c r="F112" s="5">
        <f t="shared" si="6"/>
        <v>317.97748761819003</v>
      </c>
      <c r="G112" s="3">
        <v>516338</v>
      </c>
      <c r="H112" s="3">
        <v>0</v>
      </c>
      <c r="I112" s="5">
        <f t="shared" si="7"/>
        <v>516338</v>
      </c>
      <c r="J112" s="5">
        <f t="shared" si="8"/>
        <v>464.9599279603782</v>
      </c>
      <c r="K112" s="3">
        <v>13333787</v>
      </c>
      <c r="L112" s="5">
        <f t="shared" si="9"/>
        <v>12464335</v>
      </c>
      <c r="M112" s="5">
        <f t="shared" si="10"/>
        <v>11224.07474110761</v>
      </c>
      <c r="N112" s="5">
        <f t="shared" si="11"/>
        <v>12007.012156686178</v>
      </c>
    </row>
    <row r="113" spans="1:14">
      <c r="A113" s="13" t="s">
        <v>108</v>
      </c>
      <c r="B113" s="4" t="s">
        <v>395</v>
      </c>
      <c r="C113" s="4" t="s">
        <v>616</v>
      </c>
      <c r="D113" s="19">
        <v>274.5</v>
      </c>
      <c r="E113" s="3">
        <v>717178</v>
      </c>
      <c r="F113" s="5">
        <f t="shared" si="6"/>
        <v>2612.6703096539163</v>
      </c>
      <c r="G113" s="3">
        <v>0</v>
      </c>
      <c r="H113" s="3">
        <v>0</v>
      </c>
      <c r="I113" s="5">
        <f t="shared" si="7"/>
        <v>0</v>
      </c>
      <c r="J113" s="5">
        <f t="shared" si="8"/>
        <v>0</v>
      </c>
      <c r="K113" s="3">
        <v>5322972</v>
      </c>
      <c r="L113" s="5">
        <f t="shared" si="9"/>
        <v>4605794</v>
      </c>
      <c r="M113" s="5">
        <f t="shared" si="10"/>
        <v>16778.848816029145</v>
      </c>
      <c r="N113" s="5">
        <f t="shared" si="11"/>
        <v>19391.519125683059</v>
      </c>
    </row>
    <row r="114" spans="1:14">
      <c r="A114" s="13" t="s">
        <v>109</v>
      </c>
      <c r="B114" s="4" t="s">
        <v>396</v>
      </c>
      <c r="C114" s="4" t="s">
        <v>616</v>
      </c>
      <c r="D114" s="19">
        <v>272.39999999999998</v>
      </c>
      <c r="E114" s="3">
        <v>241760</v>
      </c>
      <c r="F114" s="5">
        <f t="shared" si="6"/>
        <v>887.51835535976511</v>
      </c>
      <c r="G114" s="3">
        <v>137880</v>
      </c>
      <c r="H114" s="3">
        <v>0</v>
      </c>
      <c r="I114" s="5">
        <f t="shared" si="7"/>
        <v>137880</v>
      </c>
      <c r="J114" s="5">
        <f t="shared" si="8"/>
        <v>506.16740088105729</v>
      </c>
      <c r="K114" s="3">
        <v>3801622</v>
      </c>
      <c r="L114" s="5">
        <f t="shared" si="9"/>
        <v>3421982</v>
      </c>
      <c r="M114" s="5">
        <f t="shared" si="10"/>
        <v>12562.342143906022</v>
      </c>
      <c r="N114" s="5">
        <f t="shared" si="11"/>
        <v>13956.027900146844</v>
      </c>
    </row>
    <row r="115" spans="1:14">
      <c r="A115" s="13" t="s">
        <v>110</v>
      </c>
      <c r="B115" s="4" t="s">
        <v>397</v>
      </c>
      <c r="C115" s="4" t="s">
        <v>616</v>
      </c>
      <c r="D115" s="19">
        <v>908.4</v>
      </c>
      <c r="E115" s="3">
        <v>781022</v>
      </c>
      <c r="F115" s="5">
        <f t="shared" si="6"/>
        <v>859.77763099955973</v>
      </c>
      <c r="G115" s="3">
        <v>341859</v>
      </c>
      <c r="H115" s="3">
        <v>0</v>
      </c>
      <c r="I115" s="5">
        <f t="shared" si="7"/>
        <v>341859</v>
      </c>
      <c r="J115" s="5">
        <f t="shared" si="8"/>
        <v>376.33091149273451</v>
      </c>
      <c r="K115" s="3">
        <v>11396152</v>
      </c>
      <c r="L115" s="5">
        <f t="shared" si="9"/>
        <v>10273271</v>
      </c>
      <c r="M115" s="5">
        <f t="shared" si="10"/>
        <v>11309.193086745927</v>
      </c>
      <c r="N115" s="5">
        <f t="shared" si="11"/>
        <v>12545.301629238222</v>
      </c>
    </row>
    <row r="116" spans="1:14">
      <c r="A116" s="13" t="s">
        <v>111</v>
      </c>
      <c r="B116" s="4" t="s">
        <v>398</v>
      </c>
      <c r="C116" s="4" t="s">
        <v>616</v>
      </c>
      <c r="D116" s="19">
        <v>2127.5</v>
      </c>
      <c r="E116" s="3">
        <v>1651187</v>
      </c>
      <c r="F116" s="5">
        <f t="shared" si="6"/>
        <v>776.11609870740301</v>
      </c>
      <c r="G116" s="3">
        <v>2442747</v>
      </c>
      <c r="H116" s="3">
        <v>0</v>
      </c>
      <c r="I116" s="5">
        <f t="shared" si="7"/>
        <v>2442747</v>
      </c>
      <c r="J116" s="5">
        <f t="shared" si="8"/>
        <v>1148.1772032902468</v>
      </c>
      <c r="K116" s="3">
        <v>26296549</v>
      </c>
      <c r="L116" s="5">
        <f t="shared" si="9"/>
        <v>22202615</v>
      </c>
      <c r="M116" s="5">
        <f t="shared" si="10"/>
        <v>10436.011750881316</v>
      </c>
      <c r="N116" s="5">
        <f t="shared" si="11"/>
        <v>12360.305052878966</v>
      </c>
    </row>
    <row r="117" spans="1:14">
      <c r="A117" s="13" t="s">
        <v>112</v>
      </c>
      <c r="B117" s="4" t="s">
        <v>399</v>
      </c>
      <c r="C117" s="4" t="s">
        <v>617</v>
      </c>
      <c r="D117" s="19">
        <v>111</v>
      </c>
      <c r="E117" s="3">
        <v>45502</v>
      </c>
      <c r="F117" s="5">
        <f t="shared" si="6"/>
        <v>409.92792792792795</v>
      </c>
      <c r="G117" s="3">
        <v>0</v>
      </c>
      <c r="H117" s="3">
        <v>0</v>
      </c>
      <c r="I117" s="5">
        <f t="shared" si="7"/>
        <v>0</v>
      </c>
      <c r="J117" s="5">
        <f t="shared" si="8"/>
        <v>0</v>
      </c>
      <c r="K117" s="3">
        <v>1555575</v>
      </c>
      <c r="L117" s="5">
        <f t="shared" si="9"/>
        <v>1510073</v>
      </c>
      <c r="M117" s="5">
        <f t="shared" si="10"/>
        <v>13604.261261261261</v>
      </c>
      <c r="N117" s="5">
        <f t="shared" si="11"/>
        <v>14014.18918918919</v>
      </c>
    </row>
    <row r="118" spans="1:14">
      <c r="A118" s="13" t="s">
        <v>113</v>
      </c>
      <c r="B118" s="4" t="s">
        <v>400</v>
      </c>
      <c r="C118" s="4" t="s">
        <v>617</v>
      </c>
      <c r="D118" s="19">
        <v>902.7</v>
      </c>
      <c r="E118" s="3">
        <v>681115</v>
      </c>
      <c r="F118" s="5">
        <f t="shared" si="6"/>
        <v>754.5308518887781</v>
      </c>
      <c r="G118" s="3">
        <v>202586</v>
      </c>
      <c r="H118" s="3">
        <v>0</v>
      </c>
      <c r="I118" s="5">
        <f t="shared" si="7"/>
        <v>202586</v>
      </c>
      <c r="J118" s="5">
        <f t="shared" si="8"/>
        <v>224.42228868948709</v>
      </c>
      <c r="K118" s="3">
        <v>12589040</v>
      </c>
      <c r="L118" s="5">
        <f t="shared" si="9"/>
        <v>11705339</v>
      </c>
      <c r="M118" s="5">
        <f t="shared" si="10"/>
        <v>12967.031128835715</v>
      </c>
      <c r="N118" s="5">
        <f t="shared" si="11"/>
        <v>13945.984269413979</v>
      </c>
    </row>
    <row r="119" spans="1:14">
      <c r="A119" s="13" t="s">
        <v>114</v>
      </c>
      <c r="B119" s="4" t="s">
        <v>401</v>
      </c>
      <c r="C119" s="4" t="s">
        <v>617</v>
      </c>
      <c r="D119" s="19">
        <v>181.9</v>
      </c>
      <c r="E119" s="3">
        <v>155717</v>
      </c>
      <c r="F119" s="5">
        <f t="shared" si="6"/>
        <v>856.05827377680043</v>
      </c>
      <c r="G119" s="3">
        <v>51150</v>
      </c>
      <c r="H119" s="3">
        <v>0</v>
      </c>
      <c r="I119" s="5">
        <f t="shared" si="7"/>
        <v>51150</v>
      </c>
      <c r="J119" s="5">
        <f t="shared" si="8"/>
        <v>281.19846069268829</v>
      </c>
      <c r="K119" s="3">
        <v>2807758</v>
      </c>
      <c r="L119" s="5">
        <f t="shared" si="9"/>
        <v>2600891</v>
      </c>
      <c r="M119" s="5">
        <f t="shared" si="10"/>
        <v>14298.466190214403</v>
      </c>
      <c r="N119" s="5">
        <f t="shared" si="11"/>
        <v>15435.722924683892</v>
      </c>
    </row>
    <row r="120" spans="1:14">
      <c r="A120" s="13" t="s">
        <v>115</v>
      </c>
      <c r="B120" s="4" t="s">
        <v>402</v>
      </c>
      <c r="C120" s="4" t="s">
        <v>618</v>
      </c>
      <c r="D120" s="19">
        <v>1494.8</v>
      </c>
      <c r="E120" s="3">
        <v>2338680</v>
      </c>
      <c r="F120" s="5">
        <f t="shared" si="6"/>
        <v>1564.5437516724646</v>
      </c>
      <c r="G120" s="3">
        <v>2215488</v>
      </c>
      <c r="H120" s="3">
        <v>0</v>
      </c>
      <c r="I120" s="5">
        <f t="shared" si="7"/>
        <v>2215488</v>
      </c>
      <c r="J120" s="5">
        <f t="shared" si="8"/>
        <v>1482.1300508429222</v>
      </c>
      <c r="K120" s="3">
        <v>24154466</v>
      </c>
      <c r="L120" s="5">
        <f t="shared" si="9"/>
        <v>19600298</v>
      </c>
      <c r="M120" s="5">
        <f t="shared" si="10"/>
        <v>13112.321380786727</v>
      </c>
      <c r="N120" s="5">
        <f t="shared" si="11"/>
        <v>16158.995183302115</v>
      </c>
    </row>
    <row r="121" spans="1:14">
      <c r="A121" s="13" t="s">
        <v>116</v>
      </c>
      <c r="B121" s="4" t="s">
        <v>403</v>
      </c>
      <c r="C121" s="4" t="s">
        <v>618</v>
      </c>
      <c r="D121" s="19">
        <v>1121.4000000000001</v>
      </c>
      <c r="E121" s="3">
        <v>3165362</v>
      </c>
      <c r="F121" s="5">
        <f t="shared" si="6"/>
        <v>2822.6877117888353</v>
      </c>
      <c r="G121" s="3">
        <v>0</v>
      </c>
      <c r="H121" s="3">
        <v>0</v>
      </c>
      <c r="I121" s="5">
        <f t="shared" si="7"/>
        <v>0</v>
      </c>
      <c r="J121" s="5">
        <f t="shared" si="8"/>
        <v>0</v>
      </c>
      <c r="K121" s="3">
        <v>16348530</v>
      </c>
      <c r="L121" s="5">
        <f t="shared" si="9"/>
        <v>13183168</v>
      </c>
      <c r="M121" s="5">
        <f t="shared" si="10"/>
        <v>11755.990725878366</v>
      </c>
      <c r="N121" s="5">
        <f t="shared" si="11"/>
        <v>14578.6784376672</v>
      </c>
    </row>
    <row r="122" spans="1:14">
      <c r="A122" s="13" t="s">
        <v>117</v>
      </c>
      <c r="B122" s="4" t="s">
        <v>404</v>
      </c>
      <c r="C122" s="4" t="s">
        <v>618</v>
      </c>
      <c r="D122" s="19">
        <v>304.5</v>
      </c>
      <c r="E122" s="3">
        <v>303072</v>
      </c>
      <c r="F122" s="5">
        <f t="shared" si="6"/>
        <v>995.31034482758616</v>
      </c>
      <c r="G122" s="3">
        <v>150410</v>
      </c>
      <c r="H122" s="3">
        <v>0</v>
      </c>
      <c r="I122" s="5">
        <f t="shared" si="7"/>
        <v>150410</v>
      </c>
      <c r="J122" s="5">
        <f t="shared" si="8"/>
        <v>493.95730706075534</v>
      </c>
      <c r="K122" s="3">
        <v>4517340</v>
      </c>
      <c r="L122" s="5">
        <f t="shared" si="9"/>
        <v>4063858</v>
      </c>
      <c r="M122" s="5">
        <f t="shared" si="10"/>
        <v>13346.003284072249</v>
      </c>
      <c r="N122" s="5">
        <f t="shared" si="11"/>
        <v>14835.270935960591</v>
      </c>
    </row>
    <row r="123" spans="1:14">
      <c r="A123" s="13" t="s">
        <v>118</v>
      </c>
      <c r="B123" s="4" t="s">
        <v>405</v>
      </c>
      <c r="C123" s="4" t="s">
        <v>618</v>
      </c>
      <c r="D123" s="19">
        <v>902.1</v>
      </c>
      <c r="E123" s="3">
        <v>196962</v>
      </c>
      <c r="F123" s="5">
        <f t="shared" si="6"/>
        <v>218.33721316927171</v>
      </c>
      <c r="G123" s="3">
        <v>895210</v>
      </c>
      <c r="H123" s="3">
        <v>0</v>
      </c>
      <c r="I123" s="5">
        <f t="shared" si="7"/>
        <v>895210</v>
      </c>
      <c r="J123" s="5">
        <f t="shared" si="8"/>
        <v>992.36226582418794</v>
      </c>
      <c r="K123" s="3">
        <v>10432000</v>
      </c>
      <c r="L123" s="5">
        <f t="shared" si="9"/>
        <v>9339828</v>
      </c>
      <c r="M123" s="5">
        <f t="shared" si="10"/>
        <v>10353.428666444961</v>
      </c>
      <c r="N123" s="5">
        <f t="shared" si="11"/>
        <v>11564.128145438421</v>
      </c>
    </row>
    <row r="124" spans="1:14">
      <c r="A124" s="13" t="s">
        <v>119</v>
      </c>
      <c r="B124" s="4" t="s">
        <v>406</v>
      </c>
      <c r="C124" s="4" t="s">
        <v>581</v>
      </c>
      <c r="D124" s="19">
        <v>591</v>
      </c>
      <c r="E124" s="3">
        <v>496422</v>
      </c>
      <c r="F124" s="5">
        <f t="shared" si="6"/>
        <v>839.96954314720813</v>
      </c>
      <c r="G124" s="3">
        <v>0</v>
      </c>
      <c r="H124" s="3">
        <v>0</v>
      </c>
      <c r="I124" s="5">
        <f t="shared" si="7"/>
        <v>0</v>
      </c>
      <c r="J124" s="5">
        <f t="shared" si="8"/>
        <v>0</v>
      </c>
      <c r="K124" s="3">
        <v>7136137</v>
      </c>
      <c r="L124" s="5">
        <f t="shared" si="9"/>
        <v>6639715</v>
      </c>
      <c r="M124" s="5">
        <f t="shared" si="10"/>
        <v>11234.712351945855</v>
      </c>
      <c r="N124" s="5">
        <f t="shared" si="11"/>
        <v>12074.681895093063</v>
      </c>
    </row>
    <row r="125" spans="1:14">
      <c r="A125" s="13" t="s">
        <v>120</v>
      </c>
      <c r="B125" s="4" t="s">
        <v>407</v>
      </c>
      <c r="C125" s="4" t="s">
        <v>581</v>
      </c>
      <c r="D125" s="19">
        <v>152.5</v>
      </c>
      <c r="E125" s="3">
        <v>60093</v>
      </c>
      <c r="F125" s="5">
        <f t="shared" si="6"/>
        <v>394.05245901639347</v>
      </c>
      <c r="G125" s="3">
        <v>0</v>
      </c>
      <c r="H125" s="3">
        <v>0</v>
      </c>
      <c r="I125" s="5">
        <f t="shared" si="7"/>
        <v>0</v>
      </c>
      <c r="J125" s="5">
        <f t="shared" si="8"/>
        <v>0</v>
      </c>
      <c r="K125" s="3">
        <v>2618024</v>
      </c>
      <c r="L125" s="5">
        <f t="shared" si="9"/>
        <v>2557931</v>
      </c>
      <c r="M125" s="5">
        <f t="shared" si="10"/>
        <v>16773.318032786887</v>
      </c>
      <c r="N125" s="5">
        <f t="shared" si="11"/>
        <v>17167.370491803278</v>
      </c>
    </row>
    <row r="126" spans="1:14">
      <c r="A126" s="13" t="s">
        <v>121</v>
      </c>
      <c r="B126" s="4" t="s">
        <v>408</v>
      </c>
      <c r="C126" s="4" t="s">
        <v>408</v>
      </c>
      <c r="D126" s="19">
        <v>592</v>
      </c>
      <c r="E126" s="3">
        <v>265156</v>
      </c>
      <c r="F126" s="5">
        <f t="shared" si="6"/>
        <v>447.89864864864865</v>
      </c>
      <c r="G126" s="3">
        <v>0</v>
      </c>
      <c r="H126" s="3">
        <v>0</v>
      </c>
      <c r="I126" s="5">
        <f t="shared" si="7"/>
        <v>0</v>
      </c>
      <c r="J126" s="5">
        <f t="shared" si="8"/>
        <v>0</v>
      </c>
      <c r="K126" s="3">
        <v>6767466</v>
      </c>
      <c r="L126" s="5">
        <f t="shared" si="9"/>
        <v>6502310</v>
      </c>
      <c r="M126" s="5">
        <f t="shared" si="10"/>
        <v>10983.631756756757</v>
      </c>
      <c r="N126" s="5">
        <f t="shared" si="11"/>
        <v>11431.530405405405</v>
      </c>
    </row>
    <row r="127" spans="1:14">
      <c r="A127" s="13" t="s">
        <v>122</v>
      </c>
      <c r="B127" s="4" t="s">
        <v>409</v>
      </c>
      <c r="C127" s="4" t="s">
        <v>619</v>
      </c>
      <c r="D127" s="19">
        <v>453.5</v>
      </c>
      <c r="E127" s="3">
        <v>554296</v>
      </c>
      <c r="F127" s="5">
        <f t="shared" si="6"/>
        <v>1222.2624035281146</v>
      </c>
      <c r="G127" s="3">
        <v>584300</v>
      </c>
      <c r="H127" s="3">
        <v>0</v>
      </c>
      <c r="I127" s="5">
        <f t="shared" si="7"/>
        <v>584300</v>
      </c>
      <c r="J127" s="5">
        <f t="shared" si="8"/>
        <v>1288.4233737596471</v>
      </c>
      <c r="K127" s="3">
        <v>6957819</v>
      </c>
      <c r="L127" s="5">
        <f t="shared" si="9"/>
        <v>5819223</v>
      </c>
      <c r="M127" s="5">
        <f t="shared" si="10"/>
        <v>12831.803748621831</v>
      </c>
      <c r="N127" s="5">
        <f t="shared" si="11"/>
        <v>15342.489525909592</v>
      </c>
    </row>
    <row r="128" spans="1:14">
      <c r="A128" s="13" t="s">
        <v>123</v>
      </c>
      <c r="B128" s="4" t="s">
        <v>410</v>
      </c>
      <c r="C128" s="4" t="s">
        <v>619</v>
      </c>
      <c r="D128" s="19">
        <v>454</v>
      </c>
      <c r="E128" s="3">
        <v>893191</v>
      </c>
      <c r="F128" s="5">
        <f t="shared" si="6"/>
        <v>1967.3810572687225</v>
      </c>
      <c r="G128" s="3">
        <v>488787</v>
      </c>
      <c r="H128" s="3">
        <v>0</v>
      </c>
      <c r="I128" s="5">
        <f t="shared" si="7"/>
        <v>488787</v>
      </c>
      <c r="J128" s="5">
        <f t="shared" si="8"/>
        <v>1076.6233480176211</v>
      </c>
      <c r="K128" s="3">
        <v>7697197</v>
      </c>
      <c r="L128" s="5">
        <f t="shared" si="9"/>
        <v>6315219</v>
      </c>
      <c r="M128" s="5">
        <f t="shared" si="10"/>
        <v>13910.174008810573</v>
      </c>
      <c r="N128" s="5">
        <f t="shared" si="11"/>
        <v>16954.178414096918</v>
      </c>
    </row>
    <row r="129" spans="1:14">
      <c r="A129" s="13" t="s">
        <v>124</v>
      </c>
      <c r="B129" s="4" t="s">
        <v>411</v>
      </c>
      <c r="C129" s="4" t="s">
        <v>620</v>
      </c>
      <c r="D129" s="19">
        <v>937.7</v>
      </c>
      <c r="E129" s="3">
        <v>460258</v>
      </c>
      <c r="F129" s="5">
        <f t="shared" si="6"/>
        <v>490.83715474032203</v>
      </c>
      <c r="G129" s="3">
        <v>937695</v>
      </c>
      <c r="H129" s="3">
        <v>0</v>
      </c>
      <c r="I129" s="5">
        <f t="shared" si="7"/>
        <v>937695</v>
      </c>
      <c r="J129" s="5">
        <f t="shared" si="8"/>
        <v>999.99466780420175</v>
      </c>
      <c r="K129" s="3">
        <v>11960359</v>
      </c>
      <c r="L129" s="5">
        <f t="shared" si="9"/>
        <v>10562406</v>
      </c>
      <c r="M129" s="5">
        <f t="shared" si="10"/>
        <v>11264.163378479258</v>
      </c>
      <c r="N129" s="5">
        <f t="shared" si="11"/>
        <v>12754.995201023781</v>
      </c>
    </row>
    <row r="130" spans="1:14">
      <c r="A130" s="13" t="s">
        <v>125</v>
      </c>
      <c r="B130" s="4" t="s">
        <v>412</v>
      </c>
      <c r="C130" s="4" t="s">
        <v>620</v>
      </c>
      <c r="D130" s="19">
        <v>157.80000000000001</v>
      </c>
      <c r="E130" s="3">
        <v>369024</v>
      </c>
      <c r="F130" s="5">
        <f t="shared" si="6"/>
        <v>2338.5551330798476</v>
      </c>
      <c r="G130" s="3">
        <v>0</v>
      </c>
      <c r="H130" s="3">
        <v>0</v>
      </c>
      <c r="I130" s="5">
        <f t="shared" si="7"/>
        <v>0</v>
      </c>
      <c r="J130" s="5">
        <f t="shared" si="8"/>
        <v>0</v>
      </c>
      <c r="K130" s="3">
        <v>2702272</v>
      </c>
      <c r="L130" s="5">
        <f t="shared" si="9"/>
        <v>2333248</v>
      </c>
      <c r="M130" s="5">
        <f t="shared" si="10"/>
        <v>14786.108998732572</v>
      </c>
      <c r="N130" s="5">
        <f t="shared" si="11"/>
        <v>17124.66413181242</v>
      </c>
    </row>
    <row r="131" spans="1:14">
      <c r="A131" s="13" t="s">
        <v>126</v>
      </c>
      <c r="B131" s="4" t="s">
        <v>413</v>
      </c>
      <c r="C131" s="4" t="s">
        <v>621</v>
      </c>
      <c r="D131" s="19">
        <v>1016</v>
      </c>
      <c r="E131" s="3">
        <v>65390</v>
      </c>
      <c r="F131" s="5">
        <f t="shared" si="6"/>
        <v>64.360236220472444</v>
      </c>
      <c r="G131" s="3">
        <v>360087</v>
      </c>
      <c r="H131" s="3">
        <v>0</v>
      </c>
      <c r="I131" s="5">
        <f t="shared" si="7"/>
        <v>360087</v>
      </c>
      <c r="J131" s="5">
        <f t="shared" si="8"/>
        <v>354.41633858267716</v>
      </c>
      <c r="K131" s="3">
        <v>15870203</v>
      </c>
      <c r="L131" s="5">
        <f t="shared" si="9"/>
        <v>15444726</v>
      </c>
      <c r="M131" s="5">
        <f t="shared" si="10"/>
        <v>15201.501968503937</v>
      </c>
      <c r="N131" s="5">
        <f t="shared" si="11"/>
        <v>15620.278543307086</v>
      </c>
    </row>
    <row r="132" spans="1:14">
      <c r="A132" s="13" t="s">
        <v>127</v>
      </c>
      <c r="B132" s="4" t="s">
        <v>414</v>
      </c>
      <c r="C132" s="4" t="s">
        <v>621</v>
      </c>
      <c r="D132" s="19">
        <v>232</v>
      </c>
      <c r="E132" s="3">
        <v>452115</v>
      </c>
      <c r="F132" s="5">
        <f t="shared" si="6"/>
        <v>1948.7715517241379</v>
      </c>
      <c r="G132" s="3">
        <v>0</v>
      </c>
      <c r="H132" s="3">
        <v>0</v>
      </c>
      <c r="I132" s="5">
        <f t="shared" si="7"/>
        <v>0</v>
      </c>
      <c r="J132" s="5">
        <f t="shared" si="8"/>
        <v>0</v>
      </c>
      <c r="K132" s="3">
        <v>3873114</v>
      </c>
      <c r="L132" s="5">
        <f t="shared" si="9"/>
        <v>3420999</v>
      </c>
      <c r="M132" s="5">
        <f t="shared" si="10"/>
        <v>14745.685344827587</v>
      </c>
      <c r="N132" s="5">
        <f t="shared" si="11"/>
        <v>16694.456896551725</v>
      </c>
    </row>
    <row r="133" spans="1:14">
      <c r="A133" s="13" t="s">
        <v>128</v>
      </c>
      <c r="B133" s="4" t="s">
        <v>415</v>
      </c>
      <c r="C133" s="4" t="s">
        <v>622</v>
      </c>
      <c r="D133" s="19">
        <v>376</v>
      </c>
      <c r="E133" s="3">
        <v>412179</v>
      </c>
      <c r="F133" s="5">
        <f t="shared" si="6"/>
        <v>1096.2207446808511</v>
      </c>
      <c r="G133" s="3">
        <v>216860</v>
      </c>
      <c r="H133" s="3">
        <v>0</v>
      </c>
      <c r="I133" s="5">
        <f t="shared" si="7"/>
        <v>216860</v>
      </c>
      <c r="J133" s="5">
        <f t="shared" si="8"/>
        <v>576.75531914893622</v>
      </c>
      <c r="K133" s="3">
        <v>5059167</v>
      </c>
      <c r="L133" s="5">
        <f t="shared" si="9"/>
        <v>4430128</v>
      </c>
      <c r="M133" s="5">
        <f t="shared" si="10"/>
        <v>11782.255319148937</v>
      </c>
      <c r="N133" s="5">
        <f t="shared" si="11"/>
        <v>13455.231382978724</v>
      </c>
    </row>
    <row r="134" spans="1:14">
      <c r="A134" s="13" t="s">
        <v>129</v>
      </c>
      <c r="B134" s="4" t="s">
        <v>416</v>
      </c>
      <c r="C134" s="4" t="s">
        <v>622</v>
      </c>
      <c r="D134" s="19">
        <v>1118.5</v>
      </c>
      <c r="E134" s="3">
        <v>592620</v>
      </c>
      <c r="F134" s="5">
        <f t="shared" si="6"/>
        <v>529.83459991059453</v>
      </c>
      <c r="G134" s="3">
        <v>490373</v>
      </c>
      <c r="H134" s="3">
        <v>0</v>
      </c>
      <c r="I134" s="5">
        <f t="shared" si="7"/>
        <v>490373</v>
      </c>
      <c r="J134" s="5">
        <f t="shared" si="8"/>
        <v>438.42020563254357</v>
      </c>
      <c r="K134" s="3">
        <v>18245822</v>
      </c>
      <c r="L134" s="5">
        <f t="shared" si="9"/>
        <v>17162829</v>
      </c>
      <c r="M134" s="5">
        <f t="shared" si="10"/>
        <v>15344.50514081359</v>
      </c>
      <c r="N134" s="5">
        <f t="shared" si="11"/>
        <v>16312.759946356728</v>
      </c>
    </row>
    <row r="135" spans="1:14">
      <c r="A135" s="13" t="s">
        <v>130</v>
      </c>
      <c r="B135" s="4" t="s">
        <v>417</v>
      </c>
      <c r="C135" s="4" t="s">
        <v>622</v>
      </c>
      <c r="D135" s="19">
        <v>871.5</v>
      </c>
      <c r="E135" s="3">
        <v>980273</v>
      </c>
      <c r="F135" s="5">
        <f t="shared" ref="F135:F198" si="12">E135/D135</f>
        <v>1124.8112449799196</v>
      </c>
      <c r="G135" s="3">
        <v>0</v>
      </c>
      <c r="H135" s="3">
        <v>0</v>
      </c>
      <c r="I135" s="5">
        <f t="shared" ref="I135:I198" si="13">SUM(G135:H135)</f>
        <v>0</v>
      </c>
      <c r="J135" s="5">
        <f t="shared" ref="J135:J198" si="14">I135/D135</f>
        <v>0</v>
      </c>
      <c r="K135" s="3">
        <v>11059803</v>
      </c>
      <c r="L135" s="5">
        <f t="shared" ref="L135:L198" si="15">K135-E135-I135</f>
        <v>10079530</v>
      </c>
      <c r="M135" s="5">
        <f t="shared" ref="M135:M198" si="16">L135/D135</f>
        <v>11565.725760183592</v>
      </c>
      <c r="N135" s="5">
        <f t="shared" ref="N135:N198" si="17">K135/D135</f>
        <v>12690.537005163511</v>
      </c>
    </row>
    <row r="136" spans="1:14">
      <c r="A136" s="13" t="s">
        <v>131</v>
      </c>
      <c r="B136" s="4" t="s">
        <v>418</v>
      </c>
      <c r="C136" s="4" t="s">
        <v>623</v>
      </c>
      <c r="D136" s="19">
        <v>386</v>
      </c>
      <c r="E136" s="3">
        <v>172475</v>
      </c>
      <c r="F136" s="5">
        <f t="shared" si="12"/>
        <v>446.82642487046633</v>
      </c>
      <c r="G136" s="3">
        <v>253456</v>
      </c>
      <c r="H136" s="3">
        <v>0</v>
      </c>
      <c r="I136" s="5">
        <f t="shared" si="13"/>
        <v>253456</v>
      </c>
      <c r="J136" s="5">
        <f t="shared" si="14"/>
        <v>656.62176165803112</v>
      </c>
      <c r="K136" s="3">
        <v>5150690</v>
      </c>
      <c r="L136" s="5">
        <f t="shared" si="15"/>
        <v>4724759</v>
      </c>
      <c r="M136" s="5">
        <f t="shared" si="16"/>
        <v>12240.308290155441</v>
      </c>
      <c r="N136" s="5">
        <f t="shared" si="17"/>
        <v>13343.756476683939</v>
      </c>
    </row>
    <row r="137" spans="1:14">
      <c r="A137" s="13" t="s">
        <v>132</v>
      </c>
      <c r="B137" s="4" t="s">
        <v>419</v>
      </c>
      <c r="C137" s="4" t="s">
        <v>623</v>
      </c>
      <c r="D137" s="19">
        <v>420</v>
      </c>
      <c r="E137" s="3">
        <v>154988</v>
      </c>
      <c r="F137" s="5">
        <f t="shared" si="12"/>
        <v>369.01904761904763</v>
      </c>
      <c r="G137" s="3">
        <v>202938</v>
      </c>
      <c r="H137" s="3">
        <v>0</v>
      </c>
      <c r="I137" s="5">
        <f t="shared" si="13"/>
        <v>202938</v>
      </c>
      <c r="J137" s="5">
        <f t="shared" si="14"/>
        <v>483.18571428571431</v>
      </c>
      <c r="K137" s="3">
        <v>5671777</v>
      </c>
      <c r="L137" s="5">
        <f t="shared" si="15"/>
        <v>5313851</v>
      </c>
      <c r="M137" s="5">
        <f t="shared" si="16"/>
        <v>12652.02619047619</v>
      </c>
      <c r="N137" s="5">
        <f t="shared" si="17"/>
        <v>13504.230952380953</v>
      </c>
    </row>
    <row r="138" spans="1:14">
      <c r="A138" s="13" t="s">
        <v>133</v>
      </c>
      <c r="B138" s="4" t="s">
        <v>420</v>
      </c>
      <c r="C138" s="4" t="s">
        <v>623</v>
      </c>
      <c r="D138" s="19">
        <v>822</v>
      </c>
      <c r="E138" s="3">
        <v>556037</v>
      </c>
      <c r="F138" s="5">
        <f t="shared" si="12"/>
        <v>676.44403892944035</v>
      </c>
      <c r="G138" s="3">
        <v>497175</v>
      </c>
      <c r="H138" s="3">
        <v>0</v>
      </c>
      <c r="I138" s="5">
        <f t="shared" si="13"/>
        <v>497175</v>
      </c>
      <c r="J138" s="5">
        <f t="shared" si="14"/>
        <v>604.83576642335765</v>
      </c>
      <c r="K138" s="3">
        <v>10198109</v>
      </c>
      <c r="L138" s="5">
        <f t="shared" si="15"/>
        <v>9144897</v>
      </c>
      <c r="M138" s="5">
        <f t="shared" si="16"/>
        <v>11125.178832116788</v>
      </c>
      <c r="N138" s="5">
        <f t="shared" si="17"/>
        <v>12406.458637469586</v>
      </c>
    </row>
    <row r="139" spans="1:14">
      <c r="A139" s="13" t="s">
        <v>134</v>
      </c>
      <c r="B139" s="4" t="s">
        <v>421</v>
      </c>
      <c r="C139" s="4" t="s">
        <v>623</v>
      </c>
      <c r="D139" s="19">
        <v>534.5</v>
      </c>
      <c r="E139" s="3">
        <v>296302</v>
      </c>
      <c r="F139" s="5">
        <f t="shared" si="12"/>
        <v>554.3536014967259</v>
      </c>
      <c r="G139" s="3">
        <v>0</v>
      </c>
      <c r="H139" s="3">
        <v>0</v>
      </c>
      <c r="I139" s="5">
        <f t="shared" si="13"/>
        <v>0</v>
      </c>
      <c r="J139" s="5">
        <f t="shared" si="14"/>
        <v>0</v>
      </c>
      <c r="K139" s="3">
        <v>7251232</v>
      </c>
      <c r="L139" s="5">
        <f t="shared" si="15"/>
        <v>6954930</v>
      </c>
      <c r="M139" s="5">
        <f t="shared" si="16"/>
        <v>13012.029934518241</v>
      </c>
      <c r="N139" s="5">
        <f t="shared" si="17"/>
        <v>13566.383536014968</v>
      </c>
    </row>
    <row r="140" spans="1:14">
      <c r="A140" s="13" t="s">
        <v>135</v>
      </c>
      <c r="B140" s="4" t="s">
        <v>422</v>
      </c>
      <c r="C140" s="4" t="s">
        <v>623</v>
      </c>
      <c r="D140" s="19">
        <v>490.1</v>
      </c>
      <c r="E140" s="3">
        <v>617019</v>
      </c>
      <c r="F140" s="5">
        <f t="shared" si="12"/>
        <v>1258.9655172413793</v>
      </c>
      <c r="G140" s="3">
        <v>0</v>
      </c>
      <c r="H140" s="3">
        <v>0</v>
      </c>
      <c r="I140" s="5">
        <f t="shared" si="13"/>
        <v>0</v>
      </c>
      <c r="J140" s="5">
        <f t="shared" si="14"/>
        <v>0</v>
      </c>
      <c r="K140" s="3">
        <v>6111441</v>
      </c>
      <c r="L140" s="5">
        <f t="shared" si="15"/>
        <v>5494422</v>
      </c>
      <c r="M140" s="5">
        <f t="shared" si="16"/>
        <v>11210.818200367272</v>
      </c>
      <c r="N140" s="5">
        <f t="shared" si="17"/>
        <v>12469.78371760865</v>
      </c>
    </row>
    <row r="141" spans="1:14">
      <c r="A141" s="13" t="s">
        <v>136</v>
      </c>
      <c r="B141" s="4" t="s">
        <v>423</v>
      </c>
      <c r="C141" s="4" t="s">
        <v>623</v>
      </c>
      <c r="D141" s="19">
        <v>759.1</v>
      </c>
      <c r="E141" s="3">
        <v>658830</v>
      </c>
      <c r="F141" s="5">
        <f t="shared" si="12"/>
        <v>867.9093663548939</v>
      </c>
      <c r="G141" s="3">
        <v>721200</v>
      </c>
      <c r="H141" s="3">
        <v>0</v>
      </c>
      <c r="I141" s="5">
        <f t="shared" si="13"/>
        <v>721200</v>
      </c>
      <c r="J141" s="5">
        <f t="shared" si="14"/>
        <v>950.07245422210508</v>
      </c>
      <c r="K141" s="3">
        <v>10570923</v>
      </c>
      <c r="L141" s="5">
        <f t="shared" si="15"/>
        <v>9190893</v>
      </c>
      <c r="M141" s="5">
        <f t="shared" si="16"/>
        <v>12107.61823211698</v>
      </c>
      <c r="N141" s="5">
        <f t="shared" si="17"/>
        <v>13925.600052693979</v>
      </c>
    </row>
    <row r="142" spans="1:14">
      <c r="A142" s="13" t="s">
        <v>137</v>
      </c>
      <c r="B142" s="4" t="s">
        <v>424</v>
      </c>
      <c r="C142" s="4" t="s">
        <v>624</v>
      </c>
      <c r="D142" s="19">
        <v>360.5</v>
      </c>
      <c r="E142" s="3">
        <v>136745</v>
      </c>
      <c r="F142" s="5">
        <f t="shared" si="12"/>
        <v>379.32038834951459</v>
      </c>
      <c r="G142" s="3">
        <v>0</v>
      </c>
      <c r="H142" s="3">
        <v>0</v>
      </c>
      <c r="I142" s="5">
        <f t="shared" si="13"/>
        <v>0</v>
      </c>
      <c r="J142" s="5">
        <f t="shared" si="14"/>
        <v>0</v>
      </c>
      <c r="K142" s="3">
        <v>4563107</v>
      </c>
      <c r="L142" s="5">
        <f t="shared" si="15"/>
        <v>4426362</v>
      </c>
      <c r="M142" s="5">
        <f t="shared" si="16"/>
        <v>12278.396671289875</v>
      </c>
      <c r="N142" s="5">
        <f t="shared" si="17"/>
        <v>12657.71705963939</v>
      </c>
    </row>
    <row r="143" spans="1:14">
      <c r="A143" s="13" t="s">
        <v>138</v>
      </c>
      <c r="B143" s="4" t="s">
        <v>425</v>
      </c>
      <c r="C143" s="4" t="s">
        <v>625</v>
      </c>
      <c r="D143" s="19">
        <v>3762.8</v>
      </c>
      <c r="E143" s="3">
        <v>1989791</v>
      </c>
      <c r="F143" s="5">
        <f t="shared" si="12"/>
        <v>528.80594238333151</v>
      </c>
      <c r="G143" s="3">
        <v>4223565</v>
      </c>
      <c r="H143" s="3">
        <v>0</v>
      </c>
      <c r="I143" s="5">
        <f t="shared" si="13"/>
        <v>4223565</v>
      </c>
      <c r="J143" s="5">
        <f t="shared" si="14"/>
        <v>1122.4526948017433</v>
      </c>
      <c r="K143" s="3">
        <v>41877491</v>
      </c>
      <c r="L143" s="5">
        <f t="shared" si="15"/>
        <v>35664135</v>
      </c>
      <c r="M143" s="5">
        <f t="shared" si="16"/>
        <v>9478.0841394706058</v>
      </c>
      <c r="N143" s="5">
        <f t="shared" si="17"/>
        <v>11129.342776655682</v>
      </c>
    </row>
    <row r="144" spans="1:14">
      <c r="A144" s="13" t="s">
        <v>139</v>
      </c>
      <c r="B144" s="4" t="s">
        <v>426</v>
      </c>
      <c r="C144" s="4" t="s">
        <v>624</v>
      </c>
      <c r="D144" s="19">
        <v>514.5</v>
      </c>
      <c r="E144" s="3">
        <v>16000</v>
      </c>
      <c r="F144" s="5">
        <f t="shared" si="12"/>
        <v>31.098153547133141</v>
      </c>
      <c r="G144" s="3">
        <v>613074</v>
      </c>
      <c r="H144" s="3">
        <v>0</v>
      </c>
      <c r="I144" s="5">
        <f t="shared" si="13"/>
        <v>613074</v>
      </c>
      <c r="J144" s="5">
        <f t="shared" si="14"/>
        <v>1191.591836734694</v>
      </c>
      <c r="K144" s="3">
        <v>7602032</v>
      </c>
      <c r="L144" s="5">
        <f t="shared" si="15"/>
        <v>6972958</v>
      </c>
      <c r="M144" s="5">
        <f t="shared" si="16"/>
        <v>13552.8824101069</v>
      </c>
      <c r="N144" s="5">
        <f t="shared" si="17"/>
        <v>14775.572400388726</v>
      </c>
    </row>
    <row r="145" spans="1:14">
      <c r="A145" s="13" t="s">
        <v>140</v>
      </c>
      <c r="B145" s="4" t="s">
        <v>427</v>
      </c>
      <c r="C145" s="4" t="s">
        <v>626</v>
      </c>
      <c r="D145" s="19">
        <v>333.5</v>
      </c>
      <c r="E145" s="3">
        <v>239029</v>
      </c>
      <c r="F145" s="5">
        <f t="shared" si="12"/>
        <v>716.72863568215894</v>
      </c>
      <c r="G145" s="3">
        <v>184081</v>
      </c>
      <c r="H145" s="3">
        <v>0</v>
      </c>
      <c r="I145" s="5">
        <f t="shared" si="13"/>
        <v>184081</v>
      </c>
      <c r="J145" s="5">
        <f t="shared" si="14"/>
        <v>551.96701649175418</v>
      </c>
      <c r="K145" s="3">
        <v>5080057</v>
      </c>
      <c r="L145" s="5">
        <f t="shared" si="15"/>
        <v>4656947</v>
      </c>
      <c r="M145" s="5">
        <f t="shared" si="16"/>
        <v>13963.859070464767</v>
      </c>
      <c r="N145" s="5">
        <f t="shared" si="17"/>
        <v>15232.554722638681</v>
      </c>
    </row>
    <row r="146" spans="1:14">
      <c r="A146" s="13" t="s">
        <v>141</v>
      </c>
      <c r="B146" s="4" t="s">
        <v>428</v>
      </c>
      <c r="C146" s="4" t="s">
        <v>627</v>
      </c>
      <c r="D146" s="19">
        <v>1336.2</v>
      </c>
      <c r="E146" s="3">
        <v>1105757</v>
      </c>
      <c r="F146" s="5">
        <f t="shared" si="12"/>
        <v>827.53854213441093</v>
      </c>
      <c r="G146" s="3">
        <v>2618591</v>
      </c>
      <c r="H146" s="3">
        <v>0</v>
      </c>
      <c r="I146" s="5">
        <f t="shared" si="13"/>
        <v>2618591</v>
      </c>
      <c r="J146" s="5">
        <f t="shared" si="14"/>
        <v>1959.7298308636432</v>
      </c>
      <c r="K146" s="3">
        <v>16741638</v>
      </c>
      <c r="L146" s="5">
        <f t="shared" si="15"/>
        <v>13017290</v>
      </c>
      <c r="M146" s="5">
        <f t="shared" si="16"/>
        <v>9742.0221523723994</v>
      </c>
      <c r="N146" s="5">
        <f t="shared" si="17"/>
        <v>12529.290525370454</v>
      </c>
    </row>
    <row r="147" spans="1:14">
      <c r="A147" s="13" t="s">
        <v>142</v>
      </c>
      <c r="B147" s="4" t="s">
        <v>429</v>
      </c>
      <c r="C147" s="4" t="s">
        <v>429</v>
      </c>
      <c r="D147" s="19">
        <v>262.89999999999998</v>
      </c>
      <c r="E147" s="3">
        <v>166445</v>
      </c>
      <c r="F147" s="5">
        <f t="shared" si="12"/>
        <v>633.11144922023584</v>
      </c>
      <c r="G147" s="3">
        <v>303313</v>
      </c>
      <c r="H147" s="3">
        <v>0</v>
      </c>
      <c r="I147" s="5">
        <f t="shared" si="13"/>
        <v>303313</v>
      </c>
      <c r="J147" s="5">
        <f t="shared" si="14"/>
        <v>1153.720045644732</v>
      </c>
      <c r="K147" s="3">
        <v>4277621</v>
      </c>
      <c r="L147" s="5">
        <f t="shared" si="15"/>
        <v>3807863</v>
      </c>
      <c r="M147" s="5">
        <f t="shared" si="16"/>
        <v>14484.073792316471</v>
      </c>
      <c r="N147" s="5">
        <f t="shared" si="17"/>
        <v>16270.905287181438</v>
      </c>
    </row>
    <row r="148" spans="1:14">
      <c r="A148" s="13" t="s">
        <v>143</v>
      </c>
      <c r="B148" s="4" t="s">
        <v>430</v>
      </c>
      <c r="C148" s="4" t="s">
        <v>429</v>
      </c>
      <c r="D148" s="19">
        <v>345</v>
      </c>
      <c r="E148" s="3">
        <v>358791</v>
      </c>
      <c r="F148" s="5">
        <f t="shared" si="12"/>
        <v>1039.9739130434782</v>
      </c>
      <c r="G148" s="3">
        <v>0</v>
      </c>
      <c r="H148" s="3">
        <v>0</v>
      </c>
      <c r="I148" s="5">
        <f t="shared" si="13"/>
        <v>0</v>
      </c>
      <c r="J148" s="5">
        <f t="shared" si="14"/>
        <v>0</v>
      </c>
      <c r="K148" s="3">
        <v>4958319</v>
      </c>
      <c r="L148" s="5">
        <f t="shared" si="15"/>
        <v>4599528</v>
      </c>
      <c r="M148" s="5">
        <f t="shared" si="16"/>
        <v>13331.965217391304</v>
      </c>
      <c r="N148" s="5">
        <f t="shared" si="17"/>
        <v>14371.939130434783</v>
      </c>
    </row>
    <row r="149" spans="1:14">
      <c r="A149" s="13" t="s">
        <v>144</v>
      </c>
      <c r="B149" s="4" t="s">
        <v>431</v>
      </c>
      <c r="C149" s="4" t="s">
        <v>429</v>
      </c>
      <c r="D149" s="19">
        <v>240.9</v>
      </c>
      <c r="E149" s="3">
        <v>55611</v>
      </c>
      <c r="F149" s="5">
        <f t="shared" si="12"/>
        <v>230.84682440846825</v>
      </c>
      <c r="G149" s="3">
        <v>0</v>
      </c>
      <c r="H149" s="3">
        <v>0</v>
      </c>
      <c r="I149" s="5">
        <f t="shared" si="13"/>
        <v>0</v>
      </c>
      <c r="J149" s="5">
        <f t="shared" si="14"/>
        <v>0</v>
      </c>
      <c r="K149" s="3">
        <v>3837731</v>
      </c>
      <c r="L149" s="5">
        <f t="shared" si="15"/>
        <v>3782120</v>
      </c>
      <c r="M149" s="5">
        <f t="shared" si="16"/>
        <v>15699.958488999584</v>
      </c>
      <c r="N149" s="5">
        <f t="shared" si="17"/>
        <v>15930.805313408053</v>
      </c>
    </row>
    <row r="150" spans="1:14">
      <c r="A150" s="13" t="s">
        <v>145</v>
      </c>
      <c r="B150" s="4" t="s">
        <v>432</v>
      </c>
      <c r="C150" s="4" t="s">
        <v>628</v>
      </c>
      <c r="D150" s="19">
        <v>1046.5</v>
      </c>
      <c r="E150" s="3">
        <v>793887</v>
      </c>
      <c r="F150" s="5">
        <f t="shared" si="12"/>
        <v>758.61156235069279</v>
      </c>
      <c r="G150" s="3">
        <v>734559</v>
      </c>
      <c r="H150" s="3">
        <v>0</v>
      </c>
      <c r="I150" s="5">
        <f t="shared" si="13"/>
        <v>734559</v>
      </c>
      <c r="J150" s="5">
        <f t="shared" si="14"/>
        <v>701.91973244147152</v>
      </c>
      <c r="K150" s="3">
        <v>12324674</v>
      </c>
      <c r="L150" s="5">
        <f t="shared" si="15"/>
        <v>10796228</v>
      </c>
      <c r="M150" s="5">
        <f t="shared" si="16"/>
        <v>10316.51027233636</v>
      </c>
      <c r="N150" s="5">
        <f t="shared" si="17"/>
        <v>11777.041567128525</v>
      </c>
    </row>
    <row r="151" spans="1:14">
      <c r="A151" s="13" t="s">
        <v>146</v>
      </c>
      <c r="B151" s="4" t="s">
        <v>433</v>
      </c>
      <c r="C151" s="4" t="s">
        <v>629</v>
      </c>
      <c r="D151" s="19">
        <v>1558</v>
      </c>
      <c r="E151" s="3">
        <v>241513</v>
      </c>
      <c r="F151" s="5">
        <f t="shared" si="12"/>
        <v>155.0147625160462</v>
      </c>
      <c r="G151" s="3">
        <v>2104067</v>
      </c>
      <c r="H151" s="3">
        <v>0</v>
      </c>
      <c r="I151" s="5">
        <f t="shared" si="13"/>
        <v>2104067</v>
      </c>
      <c r="J151" s="5">
        <f t="shared" si="14"/>
        <v>1350.4922978177151</v>
      </c>
      <c r="K151" s="3">
        <v>18483064</v>
      </c>
      <c r="L151" s="5">
        <f t="shared" si="15"/>
        <v>16137484</v>
      </c>
      <c r="M151" s="5">
        <f t="shared" si="16"/>
        <v>10357.82028241335</v>
      </c>
      <c r="N151" s="5">
        <f t="shared" si="17"/>
        <v>11863.327342747112</v>
      </c>
    </row>
    <row r="152" spans="1:14">
      <c r="A152" s="13" t="s">
        <v>147</v>
      </c>
      <c r="B152" s="4" t="s">
        <v>434</v>
      </c>
      <c r="C152" s="4" t="s">
        <v>630</v>
      </c>
      <c r="D152" s="19">
        <v>414.2</v>
      </c>
      <c r="E152" s="3">
        <v>660256</v>
      </c>
      <c r="F152" s="5">
        <f t="shared" si="12"/>
        <v>1594.0511830033799</v>
      </c>
      <c r="G152" s="3">
        <v>515852</v>
      </c>
      <c r="H152" s="3">
        <v>0</v>
      </c>
      <c r="I152" s="5">
        <f t="shared" si="13"/>
        <v>515852</v>
      </c>
      <c r="J152" s="5">
        <f t="shared" si="14"/>
        <v>1245.4176726219218</v>
      </c>
      <c r="K152" s="3">
        <v>6568134</v>
      </c>
      <c r="L152" s="5">
        <f t="shared" si="15"/>
        <v>5392026</v>
      </c>
      <c r="M152" s="5">
        <f t="shared" si="16"/>
        <v>13017.928536938678</v>
      </c>
      <c r="N152" s="5">
        <f t="shared" si="17"/>
        <v>15857.397392563978</v>
      </c>
    </row>
    <row r="153" spans="1:14">
      <c r="A153" s="13" t="s">
        <v>148</v>
      </c>
      <c r="B153" s="4" t="s">
        <v>435</v>
      </c>
      <c r="C153" s="4" t="s">
        <v>629</v>
      </c>
      <c r="D153" s="19">
        <v>480.5</v>
      </c>
      <c r="E153" s="3">
        <v>0</v>
      </c>
      <c r="F153" s="5">
        <f t="shared" si="12"/>
        <v>0</v>
      </c>
      <c r="G153" s="3">
        <v>894135</v>
      </c>
      <c r="H153" s="3">
        <v>0</v>
      </c>
      <c r="I153" s="5">
        <f t="shared" si="13"/>
        <v>894135</v>
      </c>
      <c r="J153" s="5">
        <f t="shared" si="14"/>
        <v>1860.8428720083248</v>
      </c>
      <c r="K153" s="3">
        <v>6535799</v>
      </c>
      <c r="L153" s="5">
        <f t="shared" si="15"/>
        <v>5641664</v>
      </c>
      <c r="M153" s="5">
        <f t="shared" si="16"/>
        <v>11741.236212278876</v>
      </c>
      <c r="N153" s="5">
        <f t="shared" si="17"/>
        <v>13602.079084287201</v>
      </c>
    </row>
    <row r="154" spans="1:14">
      <c r="A154" s="13" t="s">
        <v>149</v>
      </c>
      <c r="B154" s="4" t="s">
        <v>436</v>
      </c>
      <c r="C154" s="4" t="s">
        <v>629</v>
      </c>
      <c r="D154" s="19">
        <v>599.79999999999995</v>
      </c>
      <c r="E154" s="3">
        <v>232947</v>
      </c>
      <c r="F154" s="5">
        <f t="shared" si="12"/>
        <v>388.37445815271758</v>
      </c>
      <c r="G154" s="3">
        <v>0</v>
      </c>
      <c r="H154" s="3">
        <v>0</v>
      </c>
      <c r="I154" s="5">
        <f t="shared" si="13"/>
        <v>0</v>
      </c>
      <c r="J154" s="5">
        <f t="shared" si="14"/>
        <v>0</v>
      </c>
      <c r="K154" s="3">
        <v>7064107</v>
      </c>
      <c r="L154" s="5">
        <f t="shared" si="15"/>
        <v>6831160</v>
      </c>
      <c r="M154" s="5">
        <f t="shared" si="16"/>
        <v>11389.063021007003</v>
      </c>
      <c r="N154" s="5">
        <f t="shared" si="17"/>
        <v>11777.43747915972</v>
      </c>
    </row>
    <row r="155" spans="1:14">
      <c r="A155" s="13" t="s">
        <v>150</v>
      </c>
      <c r="B155" s="4" t="s">
        <v>437</v>
      </c>
      <c r="C155" s="4" t="s">
        <v>629</v>
      </c>
      <c r="D155" s="19">
        <v>353</v>
      </c>
      <c r="E155" s="3">
        <v>420858</v>
      </c>
      <c r="F155" s="5">
        <f t="shared" si="12"/>
        <v>1192.2322946175636</v>
      </c>
      <c r="G155" s="3">
        <v>400382</v>
      </c>
      <c r="H155" s="3">
        <v>0</v>
      </c>
      <c r="I155" s="5">
        <f t="shared" si="13"/>
        <v>400382</v>
      </c>
      <c r="J155" s="5">
        <f t="shared" si="14"/>
        <v>1134.2266288951841</v>
      </c>
      <c r="K155" s="3">
        <v>5335451</v>
      </c>
      <c r="L155" s="5">
        <f t="shared" si="15"/>
        <v>4514211</v>
      </c>
      <c r="M155" s="5">
        <f t="shared" si="16"/>
        <v>12788.13314447592</v>
      </c>
      <c r="N155" s="5">
        <f t="shared" si="17"/>
        <v>15114.592067988669</v>
      </c>
    </row>
    <row r="156" spans="1:14">
      <c r="A156" s="13" t="s">
        <v>151</v>
      </c>
      <c r="B156" s="4" t="s">
        <v>438</v>
      </c>
      <c r="C156" s="4" t="s">
        <v>629</v>
      </c>
      <c r="D156" s="19">
        <v>165.9</v>
      </c>
      <c r="E156" s="3">
        <v>54683</v>
      </c>
      <c r="F156" s="5">
        <f t="shared" si="12"/>
        <v>329.61422543701025</v>
      </c>
      <c r="G156" s="3">
        <v>0</v>
      </c>
      <c r="H156" s="3">
        <v>0</v>
      </c>
      <c r="I156" s="5">
        <f t="shared" si="13"/>
        <v>0</v>
      </c>
      <c r="J156" s="5">
        <f t="shared" si="14"/>
        <v>0</v>
      </c>
      <c r="K156" s="3">
        <v>2463614</v>
      </c>
      <c r="L156" s="5">
        <f t="shared" si="15"/>
        <v>2408931</v>
      </c>
      <c r="M156" s="5">
        <f t="shared" si="16"/>
        <v>14520.379746835442</v>
      </c>
      <c r="N156" s="5">
        <f t="shared" si="17"/>
        <v>14849.993972272452</v>
      </c>
    </row>
    <row r="157" spans="1:14">
      <c r="A157" s="13" t="s">
        <v>152</v>
      </c>
      <c r="B157" s="4" t="s">
        <v>439</v>
      </c>
      <c r="C157" s="4" t="s">
        <v>629</v>
      </c>
      <c r="D157" s="19">
        <v>247</v>
      </c>
      <c r="E157" s="3">
        <v>268130</v>
      </c>
      <c r="F157" s="5">
        <f t="shared" si="12"/>
        <v>1085.5465587044534</v>
      </c>
      <c r="G157" s="3">
        <v>383279</v>
      </c>
      <c r="H157" s="3">
        <v>0</v>
      </c>
      <c r="I157" s="5">
        <f t="shared" si="13"/>
        <v>383279</v>
      </c>
      <c r="J157" s="5">
        <f t="shared" si="14"/>
        <v>1551.7368421052631</v>
      </c>
      <c r="K157" s="3">
        <v>4010094</v>
      </c>
      <c r="L157" s="5">
        <f t="shared" si="15"/>
        <v>3358685</v>
      </c>
      <c r="M157" s="5">
        <f t="shared" si="16"/>
        <v>13597.914979757084</v>
      </c>
      <c r="N157" s="5">
        <f t="shared" si="17"/>
        <v>16235.198380566802</v>
      </c>
    </row>
    <row r="158" spans="1:14">
      <c r="A158" s="13" t="s">
        <v>153</v>
      </c>
      <c r="B158" s="4" t="s">
        <v>440</v>
      </c>
      <c r="C158" s="4" t="s">
        <v>631</v>
      </c>
      <c r="D158" s="19">
        <v>847.8</v>
      </c>
      <c r="E158" s="3">
        <v>799757</v>
      </c>
      <c r="F158" s="5">
        <f t="shared" si="12"/>
        <v>943.33215380986087</v>
      </c>
      <c r="G158" s="3">
        <v>469972</v>
      </c>
      <c r="H158" s="3">
        <v>0</v>
      </c>
      <c r="I158" s="5">
        <f t="shared" si="13"/>
        <v>469972</v>
      </c>
      <c r="J158" s="5">
        <f t="shared" si="14"/>
        <v>554.34300542580797</v>
      </c>
      <c r="K158" s="3">
        <v>11780748</v>
      </c>
      <c r="L158" s="5">
        <f t="shared" si="15"/>
        <v>10511019</v>
      </c>
      <c r="M158" s="5">
        <f t="shared" si="16"/>
        <v>12397.99363057325</v>
      </c>
      <c r="N158" s="5">
        <f t="shared" si="17"/>
        <v>13895.668789808919</v>
      </c>
    </row>
    <row r="159" spans="1:14">
      <c r="A159" s="13" t="s">
        <v>154</v>
      </c>
      <c r="B159" s="4" t="s">
        <v>441</v>
      </c>
      <c r="C159" s="4" t="s">
        <v>624</v>
      </c>
      <c r="D159" s="19">
        <v>868.1</v>
      </c>
      <c r="E159" s="3">
        <v>1215468</v>
      </c>
      <c r="F159" s="5">
        <f t="shared" si="12"/>
        <v>1400.1474484506393</v>
      </c>
      <c r="G159" s="3">
        <v>765981</v>
      </c>
      <c r="H159" s="3">
        <v>0</v>
      </c>
      <c r="I159" s="5">
        <f t="shared" si="13"/>
        <v>765981</v>
      </c>
      <c r="J159" s="5">
        <f t="shared" si="14"/>
        <v>882.36493491533236</v>
      </c>
      <c r="K159" s="3">
        <v>13105727</v>
      </c>
      <c r="L159" s="5">
        <f t="shared" si="15"/>
        <v>11124278</v>
      </c>
      <c r="M159" s="5">
        <f t="shared" si="16"/>
        <v>12814.512152977768</v>
      </c>
      <c r="N159" s="5">
        <f t="shared" si="17"/>
        <v>15097.024536343739</v>
      </c>
    </row>
    <row r="160" spans="1:14">
      <c r="A160" s="13" t="s">
        <v>155</v>
      </c>
      <c r="B160" s="4" t="s">
        <v>442</v>
      </c>
      <c r="C160" s="4" t="s">
        <v>632</v>
      </c>
      <c r="D160" s="19">
        <v>953.1</v>
      </c>
      <c r="E160" s="3">
        <v>465470</v>
      </c>
      <c r="F160" s="5">
        <f t="shared" si="12"/>
        <v>488.37477704333224</v>
      </c>
      <c r="G160" s="3">
        <v>577838</v>
      </c>
      <c r="H160" s="3">
        <v>0</v>
      </c>
      <c r="I160" s="5">
        <f t="shared" si="13"/>
        <v>577838</v>
      </c>
      <c r="J160" s="5">
        <f t="shared" si="14"/>
        <v>606.27216451579056</v>
      </c>
      <c r="K160" s="3">
        <v>11078649</v>
      </c>
      <c r="L160" s="5">
        <f t="shared" si="15"/>
        <v>10035341</v>
      </c>
      <c r="M160" s="5">
        <f t="shared" si="16"/>
        <v>10529.158535305844</v>
      </c>
      <c r="N160" s="5">
        <f t="shared" si="17"/>
        <v>11623.805476864967</v>
      </c>
    </row>
    <row r="161" spans="1:14">
      <c r="A161" s="13" t="s">
        <v>156</v>
      </c>
      <c r="B161" s="4" t="s">
        <v>443</v>
      </c>
      <c r="C161" s="4" t="s">
        <v>633</v>
      </c>
      <c r="D161" s="19">
        <v>707.8</v>
      </c>
      <c r="E161" s="3">
        <v>567531</v>
      </c>
      <c r="F161" s="5">
        <f t="shared" si="12"/>
        <v>801.8239615710653</v>
      </c>
      <c r="G161" s="3">
        <v>0</v>
      </c>
      <c r="H161" s="3">
        <v>0</v>
      </c>
      <c r="I161" s="5">
        <f t="shared" si="13"/>
        <v>0</v>
      </c>
      <c r="J161" s="5">
        <f t="shared" si="14"/>
        <v>0</v>
      </c>
      <c r="K161" s="3">
        <v>11211183</v>
      </c>
      <c r="L161" s="5">
        <f t="shared" si="15"/>
        <v>10643652</v>
      </c>
      <c r="M161" s="5">
        <f t="shared" si="16"/>
        <v>15037.654704718849</v>
      </c>
      <c r="N161" s="5">
        <f t="shared" si="17"/>
        <v>15839.478666289913</v>
      </c>
    </row>
    <row r="162" spans="1:14">
      <c r="A162" s="13" t="s">
        <v>157</v>
      </c>
      <c r="B162" s="4" t="s">
        <v>444</v>
      </c>
      <c r="C162" s="4" t="s">
        <v>634</v>
      </c>
      <c r="D162" s="19">
        <v>1022</v>
      </c>
      <c r="E162" s="3">
        <v>1160538</v>
      </c>
      <c r="F162" s="5">
        <f t="shared" si="12"/>
        <v>1135.5557729941293</v>
      </c>
      <c r="G162" s="3">
        <v>1388875</v>
      </c>
      <c r="H162" s="3">
        <v>0</v>
      </c>
      <c r="I162" s="5">
        <f t="shared" si="13"/>
        <v>1388875</v>
      </c>
      <c r="J162" s="5">
        <f t="shared" si="14"/>
        <v>1358.9774951076322</v>
      </c>
      <c r="K162" s="3">
        <v>13705610</v>
      </c>
      <c r="L162" s="5">
        <f t="shared" si="15"/>
        <v>11156197</v>
      </c>
      <c r="M162" s="5">
        <f t="shared" si="16"/>
        <v>10916.044031311154</v>
      </c>
      <c r="N162" s="5">
        <f t="shared" si="17"/>
        <v>13410.577299412917</v>
      </c>
    </row>
    <row r="163" spans="1:14">
      <c r="A163" s="13" t="s">
        <v>158</v>
      </c>
      <c r="B163" s="4" t="s">
        <v>445</v>
      </c>
      <c r="C163" s="4" t="s">
        <v>445</v>
      </c>
      <c r="D163" s="19">
        <v>430.6</v>
      </c>
      <c r="E163" s="3">
        <v>362234</v>
      </c>
      <c r="F163" s="5">
        <f t="shared" si="12"/>
        <v>841.23084068741287</v>
      </c>
      <c r="G163" s="3">
        <v>0</v>
      </c>
      <c r="H163" s="3">
        <v>0</v>
      </c>
      <c r="I163" s="5">
        <f t="shared" si="13"/>
        <v>0</v>
      </c>
      <c r="J163" s="5">
        <f t="shared" si="14"/>
        <v>0</v>
      </c>
      <c r="K163" s="3">
        <v>6256371</v>
      </c>
      <c r="L163" s="5">
        <f t="shared" si="15"/>
        <v>5894137</v>
      </c>
      <c r="M163" s="5">
        <f t="shared" si="16"/>
        <v>13688.195541105433</v>
      </c>
      <c r="N163" s="5">
        <f t="shared" si="17"/>
        <v>14529.426381792846</v>
      </c>
    </row>
    <row r="164" spans="1:14">
      <c r="A164" s="13" t="s">
        <v>159</v>
      </c>
      <c r="B164" s="4" t="s">
        <v>446</v>
      </c>
      <c r="C164" s="4" t="s">
        <v>635</v>
      </c>
      <c r="D164" s="19">
        <v>1171</v>
      </c>
      <c r="E164" s="3">
        <v>593011</v>
      </c>
      <c r="F164" s="5">
        <f t="shared" si="12"/>
        <v>506.41417591801877</v>
      </c>
      <c r="G164" s="3">
        <v>1413730</v>
      </c>
      <c r="H164" s="3">
        <v>0</v>
      </c>
      <c r="I164" s="5">
        <f t="shared" si="13"/>
        <v>1413730</v>
      </c>
      <c r="J164" s="5">
        <f t="shared" si="14"/>
        <v>1207.2843723313408</v>
      </c>
      <c r="K164" s="3">
        <v>16980394</v>
      </c>
      <c r="L164" s="5">
        <f t="shared" si="15"/>
        <v>14973653</v>
      </c>
      <c r="M164" s="5">
        <f t="shared" si="16"/>
        <v>12787.064901793339</v>
      </c>
      <c r="N164" s="5">
        <f t="shared" si="17"/>
        <v>14500.763450042699</v>
      </c>
    </row>
    <row r="165" spans="1:14">
      <c r="A165" s="13" t="s">
        <v>160</v>
      </c>
      <c r="B165" s="4" t="s">
        <v>447</v>
      </c>
      <c r="C165" s="4" t="s">
        <v>635</v>
      </c>
      <c r="D165" s="19">
        <v>1931</v>
      </c>
      <c r="E165" s="3">
        <v>492098</v>
      </c>
      <c r="F165" s="5">
        <f t="shared" si="12"/>
        <v>254.84101501812532</v>
      </c>
      <c r="G165" s="3">
        <v>2192765</v>
      </c>
      <c r="H165" s="3">
        <v>0</v>
      </c>
      <c r="I165" s="5">
        <f t="shared" si="13"/>
        <v>2192765</v>
      </c>
      <c r="J165" s="5">
        <f t="shared" si="14"/>
        <v>1135.5592957017091</v>
      </c>
      <c r="K165" s="3">
        <v>35729494</v>
      </c>
      <c r="L165" s="5">
        <f t="shared" si="15"/>
        <v>33044631</v>
      </c>
      <c r="M165" s="5">
        <f t="shared" si="16"/>
        <v>17112.70378042465</v>
      </c>
      <c r="N165" s="5">
        <f t="shared" si="17"/>
        <v>18503.104091144483</v>
      </c>
    </row>
    <row r="166" spans="1:14">
      <c r="A166" s="13" t="s">
        <v>161</v>
      </c>
      <c r="B166" s="4" t="s">
        <v>448</v>
      </c>
      <c r="C166" s="4" t="s">
        <v>636</v>
      </c>
      <c r="D166" s="19">
        <v>225.5</v>
      </c>
      <c r="E166" s="3">
        <v>216180</v>
      </c>
      <c r="F166" s="5">
        <f t="shared" si="12"/>
        <v>958.66962305986692</v>
      </c>
      <c r="G166" s="3">
        <v>137772</v>
      </c>
      <c r="H166" s="3">
        <v>0</v>
      </c>
      <c r="I166" s="5">
        <f t="shared" si="13"/>
        <v>137772</v>
      </c>
      <c r="J166" s="5">
        <f t="shared" si="14"/>
        <v>610.96230598669626</v>
      </c>
      <c r="K166" s="3">
        <v>3703082</v>
      </c>
      <c r="L166" s="5">
        <f t="shared" si="15"/>
        <v>3349130</v>
      </c>
      <c r="M166" s="5">
        <f t="shared" si="16"/>
        <v>14852.017738359202</v>
      </c>
      <c r="N166" s="5">
        <f t="shared" si="17"/>
        <v>16421.649667405763</v>
      </c>
    </row>
    <row r="167" spans="1:14">
      <c r="A167" s="13" t="s">
        <v>162</v>
      </c>
      <c r="B167" s="4" t="s">
        <v>449</v>
      </c>
      <c r="C167" s="4" t="s">
        <v>574</v>
      </c>
      <c r="D167" s="19">
        <v>241.8</v>
      </c>
      <c r="E167" s="3">
        <v>89569</v>
      </c>
      <c r="F167" s="5">
        <f t="shared" si="12"/>
        <v>370.42597187758474</v>
      </c>
      <c r="G167" s="3">
        <v>292125</v>
      </c>
      <c r="H167" s="3">
        <v>0</v>
      </c>
      <c r="I167" s="5">
        <f t="shared" si="13"/>
        <v>292125</v>
      </c>
      <c r="J167" s="5">
        <f t="shared" si="14"/>
        <v>1208.1265508684862</v>
      </c>
      <c r="K167" s="3">
        <v>3561275</v>
      </c>
      <c r="L167" s="5">
        <f t="shared" si="15"/>
        <v>3179581</v>
      </c>
      <c r="M167" s="5">
        <f t="shared" si="16"/>
        <v>13149.631927212571</v>
      </c>
      <c r="N167" s="5">
        <f t="shared" si="17"/>
        <v>14728.184449958642</v>
      </c>
    </row>
    <row r="168" spans="1:14">
      <c r="A168" s="13" t="s">
        <v>163</v>
      </c>
      <c r="B168" s="4" t="s">
        <v>450</v>
      </c>
      <c r="C168" s="4" t="s">
        <v>625</v>
      </c>
      <c r="D168" s="19">
        <v>688.5</v>
      </c>
      <c r="E168" s="3">
        <v>166542</v>
      </c>
      <c r="F168" s="5">
        <f t="shared" si="12"/>
        <v>241.89106753812635</v>
      </c>
      <c r="G168" s="3">
        <v>596696</v>
      </c>
      <c r="H168" s="3">
        <v>0</v>
      </c>
      <c r="I168" s="5">
        <f t="shared" si="13"/>
        <v>596696</v>
      </c>
      <c r="J168" s="5">
        <f t="shared" si="14"/>
        <v>866.66085693536672</v>
      </c>
      <c r="K168" s="3">
        <v>8184688</v>
      </c>
      <c r="L168" s="5">
        <f t="shared" si="15"/>
        <v>7421450</v>
      </c>
      <c r="M168" s="5">
        <f t="shared" si="16"/>
        <v>10779.157588961511</v>
      </c>
      <c r="N168" s="5">
        <f t="shared" si="17"/>
        <v>11887.709513435004</v>
      </c>
    </row>
    <row r="169" spans="1:14">
      <c r="A169" s="13" t="s">
        <v>164</v>
      </c>
      <c r="B169" s="4" t="s">
        <v>451</v>
      </c>
      <c r="C169" s="4" t="s">
        <v>636</v>
      </c>
      <c r="D169" s="19">
        <v>3395.3</v>
      </c>
      <c r="E169" s="3">
        <v>1546983</v>
      </c>
      <c r="F169" s="5">
        <f t="shared" si="12"/>
        <v>455.62483432980883</v>
      </c>
      <c r="G169" s="3">
        <v>3662441</v>
      </c>
      <c r="H169" s="3">
        <v>0</v>
      </c>
      <c r="I169" s="5">
        <f t="shared" si="13"/>
        <v>3662441</v>
      </c>
      <c r="J169" s="5">
        <f t="shared" si="14"/>
        <v>1078.6796453921597</v>
      </c>
      <c r="K169" s="3">
        <v>46567254</v>
      </c>
      <c r="L169" s="5">
        <f t="shared" si="15"/>
        <v>41357830</v>
      </c>
      <c r="M169" s="5">
        <f t="shared" si="16"/>
        <v>12180.905958236384</v>
      </c>
      <c r="N169" s="5">
        <f t="shared" si="17"/>
        <v>13715.210437958354</v>
      </c>
    </row>
    <row r="170" spans="1:14">
      <c r="A170" s="13" t="s">
        <v>165</v>
      </c>
      <c r="B170" s="4" t="s">
        <v>452</v>
      </c>
      <c r="C170" s="4" t="s">
        <v>637</v>
      </c>
      <c r="D170" s="19">
        <v>488.2</v>
      </c>
      <c r="E170" s="3">
        <v>562454</v>
      </c>
      <c r="F170" s="5">
        <f t="shared" si="12"/>
        <v>1152.0975010241705</v>
      </c>
      <c r="G170" s="3">
        <v>573800</v>
      </c>
      <c r="H170" s="3">
        <v>0</v>
      </c>
      <c r="I170" s="5">
        <f t="shared" si="13"/>
        <v>573800</v>
      </c>
      <c r="J170" s="5">
        <f t="shared" si="14"/>
        <v>1175.3379762392462</v>
      </c>
      <c r="K170" s="3">
        <v>7076272</v>
      </c>
      <c r="L170" s="5">
        <f t="shared" si="15"/>
        <v>5940018</v>
      </c>
      <c r="M170" s="5">
        <f t="shared" si="16"/>
        <v>12167.181482998771</v>
      </c>
      <c r="N170" s="5">
        <f t="shared" si="17"/>
        <v>14494.616960262189</v>
      </c>
    </row>
    <row r="171" spans="1:14">
      <c r="A171" s="13" t="s">
        <v>166</v>
      </c>
      <c r="B171" s="4" t="s">
        <v>453</v>
      </c>
      <c r="C171" s="4" t="s">
        <v>586</v>
      </c>
      <c r="D171" s="19">
        <v>1882.6</v>
      </c>
      <c r="E171" s="3">
        <v>1404921</v>
      </c>
      <c r="F171" s="5">
        <f t="shared" si="12"/>
        <v>746.26633379368957</v>
      </c>
      <c r="G171" s="3">
        <v>4116383</v>
      </c>
      <c r="H171" s="3">
        <v>0</v>
      </c>
      <c r="I171" s="5">
        <f t="shared" si="13"/>
        <v>4116383</v>
      </c>
      <c r="J171" s="5">
        <f t="shared" si="14"/>
        <v>2186.5414851800701</v>
      </c>
      <c r="K171" s="3">
        <v>21863552</v>
      </c>
      <c r="L171" s="5">
        <f t="shared" si="15"/>
        <v>16342248</v>
      </c>
      <c r="M171" s="5">
        <f t="shared" si="16"/>
        <v>8680.6799107617135</v>
      </c>
      <c r="N171" s="5">
        <f t="shared" si="17"/>
        <v>11613.487729735472</v>
      </c>
    </row>
    <row r="172" spans="1:14">
      <c r="A172" s="13" t="s">
        <v>167</v>
      </c>
      <c r="B172" s="4" t="s">
        <v>454</v>
      </c>
      <c r="C172" s="4" t="s">
        <v>638</v>
      </c>
      <c r="D172" s="19">
        <v>520.4</v>
      </c>
      <c r="E172" s="3">
        <v>104335</v>
      </c>
      <c r="F172" s="5">
        <f t="shared" si="12"/>
        <v>200.4900076863951</v>
      </c>
      <c r="G172" s="3">
        <v>1154175</v>
      </c>
      <c r="H172" s="3">
        <v>0</v>
      </c>
      <c r="I172" s="5">
        <f t="shared" si="13"/>
        <v>1154175</v>
      </c>
      <c r="J172" s="5">
        <f t="shared" si="14"/>
        <v>2217.8612605687931</v>
      </c>
      <c r="K172" s="3">
        <v>7500924</v>
      </c>
      <c r="L172" s="5">
        <f t="shared" si="15"/>
        <v>6242414</v>
      </c>
      <c r="M172" s="5">
        <f t="shared" si="16"/>
        <v>11995.415065334359</v>
      </c>
      <c r="N172" s="5">
        <f t="shared" si="17"/>
        <v>14413.766333589547</v>
      </c>
    </row>
    <row r="173" spans="1:14">
      <c r="A173" s="13" t="s">
        <v>168</v>
      </c>
      <c r="B173" s="4" t="s">
        <v>455</v>
      </c>
      <c r="C173" s="4" t="s">
        <v>639</v>
      </c>
      <c r="D173" s="19">
        <v>580</v>
      </c>
      <c r="E173" s="3">
        <v>909900</v>
      </c>
      <c r="F173" s="5">
        <f t="shared" si="12"/>
        <v>1568.7931034482758</v>
      </c>
      <c r="G173" s="3">
        <v>0</v>
      </c>
      <c r="H173" s="3">
        <v>0</v>
      </c>
      <c r="I173" s="5">
        <f t="shared" si="13"/>
        <v>0</v>
      </c>
      <c r="J173" s="5">
        <f t="shared" si="14"/>
        <v>0</v>
      </c>
      <c r="K173" s="3">
        <v>8695678</v>
      </c>
      <c r="L173" s="5">
        <f t="shared" si="15"/>
        <v>7785778</v>
      </c>
      <c r="M173" s="5">
        <f t="shared" si="16"/>
        <v>13423.755172413794</v>
      </c>
      <c r="N173" s="5">
        <f t="shared" si="17"/>
        <v>14992.548275862069</v>
      </c>
    </row>
    <row r="174" spans="1:14">
      <c r="A174" s="13" t="s">
        <v>169</v>
      </c>
      <c r="B174" s="4" t="s">
        <v>456</v>
      </c>
      <c r="C174" s="4" t="s">
        <v>640</v>
      </c>
      <c r="D174" s="19">
        <v>656.5</v>
      </c>
      <c r="E174" s="3">
        <v>757477</v>
      </c>
      <c r="F174" s="5">
        <f t="shared" si="12"/>
        <v>1153.8111195734957</v>
      </c>
      <c r="G174" s="3">
        <v>212358</v>
      </c>
      <c r="H174" s="3">
        <v>0</v>
      </c>
      <c r="I174" s="5">
        <f t="shared" si="13"/>
        <v>212358</v>
      </c>
      <c r="J174" s="5">
        <f t="shared" si="14"/>
        <v>323.46991622239148</v>
      </c>
      <c r="K174" s="3">
        <v>8706317</v>
      </c>
      <c r="L174" s="5">
        <f t="shared" si="15"/>
        <v>7736482</v>
      </c>
      <c r="M174" s="5">
        <f t="shared" si="16"/>
        <v>11784.435643564357</v>
      </c>
      <c r="N174" s="5">
        <f t="shared" si="17"/>
        <v>13261.716679360245</v>
      </c>
    </row>
    <row r="175" spans="1:14">
      <c r="A175" s="13" t="s">
        <v>170</v>
      </c>
      <c r="B175" s="4" t="s">
        <v>457</v>
      </c>
      <c r="C175" s="4" t="s">
        <v>641</v>
      </c>
      <c r="D175" s="19">
        <v>1336.9</v>
      </c>
      <c r="E175" s="3">
        <v>602572</v>
      </c>
      <c r="F175" s="5">
        <f t="shared" si="12"/>
        <v>450.72331513202181</v>
      </c>
      <c r="G175" s="3">
        <v>529830</v>
      </c>
      <c r="H175" s="3">
        <v>0</v>
      </c>
      <c r="I175" s="5">
        <f t="shared" si="13"/>
        <v>529830</v>
      </c>
      <c r="J175" s="5">
        <f t="shared" si="14"/>
        <v>396.31236442516268</v>
      </c>
      <c r="K175" s="3">
        <v>20090635</v>
      </c>
      <c r="L175" s="5">
        <f t="shared" si="15"/>
        <v>18958233</v>
      </c>
      <c r="M175" s="5">
        <f t="shared" si="16"/>
        <v>14180.741267110479</v>
      </c>
      <c r="N175" s="5">
        <f t="shared" si="17"/>
        <v>15027.776946667664</v>
      </c>
    </row>
    <row r="176" spans="1:14">
      <c r="A176" s="13" t="s">
        <v>171</v>
      </c>
      <c r="B176" s="4" t="s">
        <v>458</v>
      </c>
      <c r="C176" s="4" t="s">
        <v>633</v>
      </c>
      <c r="D176" s="19">
        <v>518</v>
      </c>
      <c r="E176" s="3">
        <v>426938</v>
      </c>
      <c r="F176" s="5">
        <f t="shared" si="12"/>
        <v>824.20463320463318</v>
      </c>
      <c r="G176" s="3">
        <v>0</v>
      </c>
      <c r="H176" s="3">
        <v>0</v>
      </c>
      <c r="I176" s="5">
        <f t="shared" si="13"/>
        <v>0</v>
      </c>
      <c r="J176" s="5">
        <f t="shared" si="14"/>
        <v>0</v>
      </c>
      <c r="K176" s="3">
        <v>6443987</v>
      </c>
      <c r="L176" s="5">
        <f t="shared" si="15"/>
        <v>6017049</v>
      </c>
      <c r="M176" s="5">
        <f t="shared" si="16"/>
        <v>11615.92471042471</v>
      </c>
      <c r="N176" s="5">
        <f t="shared" si="17"/>
        <v>12440.129343629344</v>
      </c>
    </row>
    <row r="177" spans="1:14">
      <c r="A177" s="13" t="s">
        <v>172</v>
      </c>
      <c r="B177" s="4" t="s">
        <v>459</v>
      </c>
      <c r="C177" s="4" t="s">
        <v>642</v>
      </c>
      <c r="D177" s="19">
        <v>338.5</v>
      </c>
      <c r="E177" s="3">
        <v>97037</v>
      </c>
      <c r="F177" s="5">
        <f t="shared" si="12"/>
        <v>286.66765140324964</v>
      </c>
      <c r="G177" s="3">
        <v>797182</v>
      </c>
      <c r="H177" s="3">
        <v>0</v>
      </c>
      <c r="I177" s="5">
        <f t="shared" si="13"/>
        <v>797182</v>
      </c>
      <c r="J177" s="5">
        <f t="shared" si="14"/>
        <v>2355.0428360413589</v>
      </c>
      <c r="K177" s="3">
        <v>4774113</v>
      </c>
      <c r="L177" s="5">
        <f t="shared" si="15"/>
        <v>3879894</v>
      </c>
      <c r="M177" s="5">
        <f t="shared" si="16"/>
        <v>11462.020679468242</v>
      </c>
      <c r="N177" s="5">
        <f t="shared" si="17"/>
        <v>14103.73116691285</v>
      </c>
    </row>
    <row r="178" spans="1:14">
      <c r="A178" s="13" t="s">
        <v>173</v>
      </c>
      <c r="B178" s="4" t="s">
        <v>460</v>
      </c>
      <c r="C178" s="4" t="s">
        <v>460</v>
      </c>
      <c r="D178" s="19">
        <v>1170.7</v>
      </c>
      <c r="E178" s="3">
        <v>362041</v>
      </c>
      <c r="F178" s="5">
        <f t="shared" si="12"/>
        <v>309.25172973434695</v>
      </c>
      <c r="G178" s="3">
        <v>868037</v>
      </c>
      <c r="H178" s="3">
        <v>0</v>
      </c>
      <c r="I178" s="5">
        <f t="shared" si="13"/>
        <v>868037</v>
      </c>
      <c r="J178" s="5">
        <f t="shared" si="14"/>
        <v>741.46835226787391</v>
      </c>
      <c r="K178" s="3">
        <v>13266239</v>
      </c>
      <c r="L178" s="5">
        <f t="shared" si="15"/>
        <v>12036161</v>
      </c>
      <c r="M178" s="5">
        <f t="shared" si="16"/>
        <v>10281.165969078329</v>
      </c>
      <c r="N178" s="5">
        <f t="shared" si="17"/>
        <v>11331.88605108055</v>
      </c>
    </row>
    <row r="179" spans="1:14">
      <c r="A179" s="13" t="s">
        <v>174</v>
      </c>
      <c r="B179" s="4" t="s">
        <v>461</v>
      </c>
      <c r="C179" s="4" t="s">
        <v>640</v>
      </c>
      <c r="D179" s="19">
        <v>6077.5</v>
      </c>
      <c r="E179" s="3">
        <v>4224792</v>
      </c>
      <c r="F179" s="5">
        <f t="shared" si="12"/>
        <v>695.15294117647056</v>
      </c>
      <c r="G179" s="3">
        <v>7602563</v>
      </c>
      <c r="H179" s="3">
        <v>0</v>
      </c>
      <c r="I179" s="5">
        <f t="shared" si="13"/>
        <v>7602563</v>
      </c>
      <c r="J179" s="5">
        <f t="shared" si="14"/>
        <v>1250.9359111476758</v>
      </c>
      <c r="K179" s="3">
        <v>77811143</v>
      </c>
      <c r="L179" s="5">
        <f t="shared" si="15"/>
        <v>65983788</v>
      </c>
      <c r="M179" s="5">
        <f t="shared" si="16"/>
        <v>10857.060962566846</v>
      </c>
      <c r="N179" s="5">
        <f t="shared" si="17"/>
        <v>12803.14981489099</v>
      </c>
    </row>
    <row r="180" spans="1:14">
      <c r="A180" s="13" t="s">
        <v>175</v>
      </c>
      <c r="B180" s="4" t="s">
        <v>326</v>
      </c>
      <c r="C180" s="4" t="s">
        <v>640</v>
      </c>
      <c r="D180" s="19">
        <v>180</v>
      </c>
      <c r="E180" s="3">
        <v>75340</v>
      </c>
      <c r="F180" s="5">
        <f t="shared" si="12"/>
        <v>418.55555555555554</v>
      </c>
      <c r="G180" s="3">
        <v>172100</v>
      </c>
      <c r="H180" s="3">
        <v>0</v>
      </c>
      <c r="I180" s="5">
        <f t="shared" si="13"/>
        <v>172100</v>
      </c>
      <c r="J180" s="5">
        <f t="shared" si="14"/>
        <v>956.11111111111109</v>
      </c>
      <c r="K180" s="3">
        <v>3023890</v>
      </c>
      <c r="L180" s="5">
        <f t="shared" si="15"/>
        <v>2776450</v>
      </c>
      <c r="M180" s="5">
        <f t="shared" si="16"/>
        <v>15424.722222222223</v>
      </c>
      <c r="N180" s="5">
        <f t="shared" si="17"/>
        <v>16799.388888888891</v>
      </c>
    </row>
    <row r="181" spans="1:14">
      <c r="A181" s="13" t="s">
        <v>176</v>
      </c>
      <c r="B181" s="4" t="s">
        <v>462</v>
      </c>
      <c r="C181" s="4" t="s">
        <v>586</v>
      </c>
      <c r="D181" s="19">
        <v>5656.1</v>
      </c>
      <c r="E181" s="3">
        <v>2482814</v>
      </c>
      <c r="F181" s="5">
        <f t="shared" si="12"/>
        <v>438.96218242251723</v>
      </c>
      <c r="G181" s="3">
        <v>11190023</v>
      </c>
      <c r="H181" s="3">
        <v>0</v>
      </c>
      <c r="I181" s="5">
        <f t="shared" si="13"/>
        <v>11190023</v>
      </c>
      <c r="J181" s="5">
        <f t="shared" si="14"/>
        <v>1978.3990735665916</v>
      </c>
      <c r="K181" s="3">
        <v>59381446</v>
      </c>
      <c r="L181" s="5">
        <f t="shared" si="15"/>
        <v>45708609</v>
      </c>
      <c r="M181" s="5">
        <f t="shared" si="16"/>
        <v>8081.2943547674186</v>
      </c>
      <c r="N181" s="5">
        <f t="shared" si="17"/>
        <v>10498.655610756528</v>
      </c>
    </row>
    <row r="182" spans="1:14">
      <c r="A182" s="13" t="s">
        <v>177</v>
      </c>
      <c r="B182" s="4" t="s">
        <v>463</v>
      </c>
      <c r="C182" s="4" t="s">
        <v>643</v>
      </c>
      <c r="D182" s="19">
        <v>228.5</v>
      </c>
      <c r="E182" s="3">
        <v>0</v>
      </c>
      <c r="F182" s="5">
        <f t="shared" si="12"/>
        <v>0</v>
      </c>
      <c r="G182" s="3">
        <v>0</v>
      </c>
      <c r="H182" s="3">
        <v>0</v>
      </c>
      <c r="I182" s="5">
        <f t="shared" si="13"/>
        <v>0</v>
      </c>
      <c r="J182" s="5">
        <f t="shared" si="14"/>
        <v>0</v>
      </c>
      <c r="K182" s="3">
        <v>3315868</v>
      </c>
      <c r="L182" s="5">
        <f t="shared" si="15"/>
        <v>3315868</v>
      </c>
      <c r="M182" s="5">
        <f t="shared" si="16"/>
        <v>14511.457330415755</v>
      </c>
      <c r="N182" s="5">
        <f t="shared" si="17"/>
        <v>14511.457330415755</v>
      </c>
    </row>
    <row r="183" spans="1:14">
      <c r="A183" s="13" t="s">
        <v>178</v>
      </c>
      <c r="B183" s="4" t="s">
        <v>464</v>
      </c>
      <c r="C183" s="4" t="s">
        <v>644</v>
      </c>
      <c r="D183" s="19">
        <v>209.5</v>
      </c>
      <c r="E183" s="3">
        <v>117671</v>
      </c>
      <c r="F183" s="5">
        <f t="shared" si="12"/>
        <v>561.67541766109787</v>
      </c>
      <c r="G183" s="3">
        <v>0</v>
      </c>
      <c r="H183" s="3">
        <v>0</v>
      </c>
      <c r="I183" s="5">
        <f t="shared" si="13"/>
        <v>0</v>
      </c>
      <c r="J183" s="5">
        <f t="shared" si="14"/>
        <v>0</v>
      </c>
      <c r="K183" s="3">
        <v>2939658</v>
      </c>
      <c r="L183" s="5">
        <f t="shared" si="15"/>
        <v>2821987</v>
      </c>
      <c r="M183" s="5">
        <f t="shared" si="16"/>
        <v>13470.105011933174</v>
      </c>
      <c r="N183" s="5">
        <f t="shared" si="17"/>
        <v>14031.780429594271</v>
      </c>
    </row>
    <row r="184" spans="1:14">
      <c r="A184" s="13" t="s">
        <v>179</v>
      </c>
      <c r="B184" s="4" t="s">
        <v>465</v>
      </c>
      <c r="C184" s="4" t="s">
        <v>465</v>
      </c>
      <c r="D184" s="19">
        <v>411</v>
      </c>
      <c r="E184" s="3">
        <v>438239</v>
      </c>
      <c r="F184" s="5">
        <f t="shared" si="12"/>
        <v>1066.2749391727493</v>
      </c>
      <c r="G184" s="3">
        <v>0</v>
      </c>
      <c r="H184" s="3">
        <v>0</v>
      </c>
      <c r="I184" s="5">
        <f t="shared" si="13"/>
        <v>0</v>
      </c>
      <c r="J184" s="5">
        <f t="shared" si="14"/>
        <v>0</v>
      </c>
      <c r="K184" s="3">
        <v>5018143</v>
      </c>
      <c r="L184" s="5">
        <f t="shared" si="15"/>
        <v>4579904</v>
      </c>
      <c r="M184" s="5">
        <f t="shared" si="16"/>
        <v>11143.318734793187</v>
      </c>
      <c r="N184" s="5">
        <f t="shared" si="17"/>
        <v>12209.593673965937</v>
      </c>
    </row>
    <row r="185" spans="1:14">
      <c r="A185" s="13" t="s">
        <v>180</v>
      </c>
      <c r="B185" s="4" t="s">
        <v>466</v>
      </c>
      <c r="C185" s="4" t="s">
        <v>643</v>
      </c>
      <c r="D185" s="19">
        <v>636.5</v>
      </c>
      <c r="E185" s="3">
        <v>56905</v>
      </c>
      <c r="F185" s="5">
        <f t="shared" si="12"/>
        <v>89.402985074626869</v>
      </c>
      <c r="G185" s="3">
        <v>765825</v>
      </c>
      <c r="H185" s="3">
        <v>0</v>
      </c>
      <c r="I185" s="5">
        <f t="shared" si="13"/>
        <v>765825</v>
      </c>
      <c r="J185" s="5">
        <f t="shared" si="14"/>
        <v>1203.1814611154753</v>
      </c>
      <c r="K185" s="3">
        <v>8645892</v>
      </c>
      <c r="L185" s="5">
        <f t="shared" si="15"/>
        <v>7823162</v>
      </c>
      <c r="M185" s="5">
        <f t="shared" si="16"/>
        <v>12290.906520031422</v>
      </c>
      <c r="N185" s="5">
        <f t="shared" si="17"/>
        <v>13583.490966221523</v>
      </c>
    </row>
    <row r="186" spans="1:14">
      <c r="A186" s="13" t="s">
        <v>181</v>
      </c>
      <c r="B186" s="4" t="s">
        <v>467</v>
      </c>
      <c r="C186" s="4" t="s">
        <v>643</v>
      </c>
      <c r="D186" s="19">
        <v>88</v>
      </c>
      <c r="E186" s="3">
        <v>25616</v>
      </c>
      <c r="F186" s="5">
        <f t="shared" si="12"/>
        <v>291.09090909090907</v>
      </c>
      <c r="G186" s="3">
        <v>0</v>
      </c>
      <c r="H186" s="3">
        <v>0</v>
      </c>
      <c r="I186" s="5">
        <f t="shared" si="13"/>
        <v>0</v>
      </c>
      <c r="J186" s="5">
        <f t="shared" si="14"/>
        <v>0</v>
      </c>
      <c r="K186" s="3">
        <v>1384725</v>
      </c>
      <c r="L186" s="5">
        <f t="shared" si="15"/>
        <v>1359109</v>
      </c>
      <c r="M186" s="5">
        <f t="shared" si="16"/>
        <v>15444.420454545454</v>
      </c>
      <c r="N186" s="5">
        <f t="shared" si="17"/>
        <v>15735.511363636364</v>
      </c>
    </row>
    <row r="187" spans="1:14">
      <c r="A187" s="13" t="s">
        <v>182</v>
      </c>
      <c r="B187" s="4" t="s">
        <v>468</v>
      </c>
      <c r="C187" s="4" t="s">
        <v>645</v>
      </c>
      <c r="D187" s="19">
        <v>280.10000000000002</v>
      </c>
      <c r="E187" s="3">
        <v>58353</v>
      </c>
      <c r="F187" s="5">
        <f t="shared" si="12"/>
        <v>208.32916815423062</v>
      </c>
      <c r="G187" s="3">
        <v>212675</v>
      </c>
      <c r="H187" s="3">
        <v>0</v>
      </c>
      <c r="I187" s="5">
        <f t="shared" si="13"/>
        <v>212675</v>
      </c>
      <c r="J187" s="5">
        <f t="shared" si="14"/>
        <v>759.28239914316305</v>
      </c>
      <c r="K187" s="3">
        <v>3963042</v>
      </c>
      <c r="L187" s="5">
        <f t="shared" si="15"/>
        <v>3692014</v>
      </c>
      <c r="M187" s="5">
        <f t="shared" si="16"/>
        <v>13181.056765440913</v>
      </c>
      <c r="N187" s="5">
        <f t="shared" si="17"/>
        <v>14148.668332738307</v>
      </c>
    </row>
    <row r="188" spans="1:14">
      <c r="A188" s="13" t="s">
        <v>183</v>
      </c>
      <c r="B188" s="4" t="s">
        <v>469</v>
      </c>
      <c r="C188" s="4" t="s">
        <v>646</v>
      </c>
      <c r="D188" s="19">
        <v>326</v>
      </c>
      <c r="E188" s="3">
        <v>259874</v>
      </c>
      <c r="F188" s="5">
        <f t="shared" si="12"/>
        <v>797.15950920245393</v>
      </c>
      <c r="G188" s="3">
        <v>287154</v>
      </c>
      <c r="H188" s="3">
        <v>0</v>
      </c>
      <c r="I188" s="5">
        <f t="shared" si="13"/>
        <v>287154</v>
      </c>
      <c r="J188" s="5">
        <f t="shared" si="14"/>
        <v>880.84049079754607</v>
      </c>
      <c r="K188" s="3">
        <v>4587524</v>
      </c>
      <c r="L188" s="5">
        <f t="shared" si="15"/>
        <v>4040496</v>
      </c>
      <c r="M188" s="5">
        <f t="shared" si="16"/>
        <v>12394.159509202455</v>
      </c>
      <c r="N188" s="5">
        <f t="shared" si="17"/>
        <v>14072.159509202455</v>
      </c>
    </row>
    <row r="189" spans="1:14">
      <c r="A189" s="13" t="s">
        <v>184</v>
      </c>
      <c r="B189" s="4" t="s">
        <v>470</v>
      </c>
      <c r="C189" s="4" t="s">
        <v>586</v>
      </c>
      <c r="D189" s="19">
        <v>1603.1</v>
      </c>
      <c r="E189" s="3">
        <v>563018</v>
      </c>
      <c r="F189" s="5">
        <f t="shared" si="12"/>
        <v>351.20578878423055</v>
      </c>
      <c r="G189" s="3">
        <v>2252905</v>
      </c>
      <c r="H189" s="3">
        <v>0</v>
      </c>
      <c r="I189" s="5">
        <f t="shared" si="13"/>
        <v>2252905</v>
      </c>
      <c r="J189" s="5">
        <f t="shared" si="14"/>
        <v>1405.342773376583</v>
      </c>
      <c r="K189" s="3">
        <v>17264073</v>
      </c>
      <c r="L189" s="5">
        <f t="shared" si="15"/>
        <v>14448150</v>
      </c>
      <c r="M189" s="5">
        <f t="shared" si="16"/>
        <v>9012.6317759341273</v>
      </c>
      <c r="N189" s="5">
        <f t="shared" si="17"/>
        <v>10769.180338094942</v>
      </c>
    </row>
    <row r="190" spans="1:14">
      <c r="A190" s="13" t="s">
        <v>185</v>
      </c>
      <c r="B190" s="4" t="s">
        <v>471</v>
      </c>
      <c r="C190" s="4" t="s">
        <v>647</v>
      </c>
      <c r="D190" s="19">
        <v>291</v>
      </c>
      <c r="E190" s="3">
        <v>173548</v>
      </c>
      <c r="F190" s="5">
        <f t="shared" si="12"/>
        <v>596.38487972508597</v>
      </c>
      <c r="G190" s="3">
        <v>0</v>
      </c>
      <c r="H190" s="3">
        <v>0</v>
      </c>
      <c r="I190" s="5">
        <f t="shared" si="13"/>
        <v>0</v>
      </c>
      <c r="J190" s="5">
        <f t="shared" si="14"/>
        <v>0</v>
      </c>
      <c r="K190" s="3">
        <v>3789289</v>
      </c>
      <c r="L190" s="5">
        <f t="shared" si="15"/>
        <v>3615741</v>
      </c>
      <c r="M190" s="5">
        <f t="shared" si="16"/>
        <v>12425.226804123711</v>
      </c>
      <c r="N190" s="5">
        <f t="shared" si="17"/>
        <v>13021.611683848798</v>
      </c>
    </row>
    <row r="191" spans="1:14">
      <c r="A191" s="13" t="s">
        <v>186</v>
      </c>
      <c r="B191" s="4" t="s">
        <v>472</v>
      </c>
      <c r="C191" s="4" t="s">
        <v>586</v>
      </c>
      <c r="D191" s="19">
        <v>684</v>
      </c>
      <c r="E191" s="3">
        <v>247993</v>
      </c>
      <c r="F191" s="5">
        <f t="shared" si="12"/>
        <v>362.56286549707602</v>
      </c>
      <c r="G191" s="3">
        <v>671923</v>
      </c>
      <c r="H191" s="3">
        <v>0</v>
      </c>
      <c r="I191" s="5">
        <f t="shared" si="13"/>
        <v>671923</v>
      </c>
      <c r="J191" s="5">
        <f t="shared" si="14"/>
        <v>982.34356725146199</v>
      </c>
      <c r="K191" s="3">
        <v>8408758</v>
      </c>
      <c r="L191" s="5">
        <f t="shared" si="15"/>
        <v>7488842</v>
      </c>
      <c r="M191" s="5">
        <f t="shared" si="16"/>
        <v>10948.599415204679</v>
      </c>
      <c r="N191" s="5">
        <f t="shared" si="17"/>
        <v>12293.505847953216</v>
      </c>
    </row>
    <row r="192" spans="1:14">
      <c r="A192" s="13" t="s">
        <v>187</v>
      </c>
      <c r="B192" s="4" t="s">
        <v>473</v>
      </c>
      <c r="C192" s="4" t="s">
        <v>648</v>
      </c>
      <c r="D192" s="19">
        <v>482.8</v>
      </c>
      <c r="E192" s="3">
        <v>139180</v>
      </c>
      <c r="F192" s="5">
        <f t="shared" si="12"/>
        <v>288.27671913835957</v>
      </c>
      <c r="G192" s="3">
        <v>79200</v>
      </c>
      <c r="H192" s="3">
        <v>0</v>
      </c>
      <c r="I192" s="5">
        <f t="shared" si="13"/>
        <v>79200</v>
      </c>
      <c r="J192" s="5">
        <f t="shared" si="14"/>
        <v>164.04308202154101</v>
      </c>
      <c r="K192" s="3">
        <v>4276526</v>
      </c>
      <c r="L192" s="5">
        <f t="shared" si="15"/>
        <v>4058146</v>
      </c>
      <c r="M192" s="5">
        <f t="shared" si="16"/>
        <v>8405.4391052195533</v>
      </c>
      <c r="N192" s="5">
        <f t="shared" si="17"/>
        <v>8857.758906379453</v>
      </c>
    </row>
    <row r="193" spans="1:14">
      <c r="A193" s="13" t="s">
        <v>188</v>
      </c>
      <c r="B193" s="4" t="s">
        <v>474</v>
      </c>
      <c r="C193" s="4" t="s">
        <v>648</v>
      </c>
      <c r="D193" s="19">
        <v>254</v>
      </c>
      <c r="E193" s="3">
        <v>255020</v>
      </c>
      <c r="F193" s="5">
        <f t="shared" si="12"/>
        <v>1004.0157480314961</v>
      </c>
      <c r="G193" s="3">
        <v>389510</v>
      </c>
      <c r="H193" s="3">
        <v>0</v>
      </c>
      <c r="I193" s="5">
        <f t="shared" si="13"/>
        <v>389510</v>
      </c>
      <c r="J193" s="5">
        <f t="shared" si="14"/>
        <v>1533.5039370078741</v>
      </c>
      <c r="K193" s="3">
        <v>4137905</v>
      </c>
      <c r="L193" s="5">
        <f t="shared" si="15"/>
        <v>3493375</v>
      </c>
      <c r="M193" s="5">
        <f t="shared" si="16"/>
        <v>13753.444881889764</v>
      </c>
      <c r="N193" s="5">
        <f t="shared" si="17"/>
        <v>16290.964566929133</v>
      </c>
    </row>
    <row r="194" spans="1:14">
      <c r="A194" s="13" t="s">
        <v>189</v>
      </c>
      <c r="B194" s="4" t="s">
        <v>475</v>
      </c>
      <c r="C194" s="4" t="s">
        <v>649</v>
      </c>
      <c r="D194" s="19">
        <v>117.8</v>
      </c>
      <c r="E194" s="3">
        <v>189761</v>
      </c>
      <c r="F194" s="5">
        <f t="shared" si="12"/>
        <v>1610.874363327674</v>
      </c>
      <c r="G194" s="3">
        <v>0</v>
      </c>
      <c r="H194" s="3">
        <v>0</v>
      </c>
      <c r="I194" s="5">
        <f t="shared" si="13"/>
        <v>0</v>
      </c>
      <c r="J194" s="5">
        <f t="shared" si="14"/>
        <v>0</v>
      </c>
      <c r="K194" s="3">
        <v>2213591</v>
      </c>
      <c r="L194" s="5">
        <f t="shared" si="15"/>
        <v>2023830</v>
      </c>
      <c r="M194" s="5">
        <f t="shared" si="16"/>
        <v>17180.220713073006</v>
      </c>
      <c r="N194" s="5">
        <f t="shared" si="17"/>
        <v>18791.095076400681</v>
      </c>
    </row>
    <row r="195" spans="1:14">
      <c r="A195" s="13" t="s">
        <v>190</v>
      </c>
      <c r="B195" s="4" t="s">
        <v>476</v>
      </c>
      <c r="C195" s="4" t="s">
        <v>492</v>
      </c>
      <c r="D195" s="19">
        <v>916.3</v>
      </c>
      <c r="E195" s="3">
        <v>700014</v>
      </c>
      <c r="F195" s="5">
        <f t="shared" si="12"/>
        <v>763.95721925133694</v>
      </c>
      <c r="G195" s="3">
        <v>986300</v>
      </c>
      <c r="H195" s="3">
        <v>0</v>
      </c>
      <c r="I195" s="5">
        <f t="shared" si="13"/>
        <v>986300</v>
      </c>
      <c r="J195" s="5">
        <f t="shared" si="14"/>
        <v>1076.3941940412528</v>
      </c>
      <c r="K195" s="3">
        <v>11441129</v>
      </c>
      <c r="L195" s="5">
        <f t="shared" si="15"/>
        <v>9754815</v>
      </c>
      <c r="M195" s="5">
        <f t="shared" si="16"/>
        <v>10645.874713521773</v>
      </c>
      <c r="N195" s="5">
        <f t="shared" si="17"/>
        <v>12486.226126814363</v>
      </c>
    </row>
    <row r="196" spans="1:14">
      <c r="A196" s="13" t="s">
        <v>191</v>
      </c>
      <c r="B196" s="4" t="s">
        <v>477</v>
      </c>
      <c r="C196" s="4" t="s">
        <v>638</v>
      </c>
      <c r="D196" s="19">
        <v>164.5</v>
      </c>
      <c r="E196" s="3">
        <v>104431</v>
      </c>
      <c r="F196" s="5">
        <f t="shared" si="12"/>
        <v>634.838905775076</v>
      </c>
      <c r="G196" s="3">
        <v>0</v>
      </c>
      <c r="H196" s="3">
        <v>0</v>
      </c>
      <c r="I196" s="5">
        <f t="shared" si="13"/>
        <v>0</v>
      </c>
      <c r="J196" s="5">
        <f t="shared" si="14"/>
        <v>0</v>
      </c>
      <c r="K196" s="3">
        <v>2677956</v>
      </c>
      <c r="L196" s="5">
        <f t="shared" si="15"/>
        <v>2573525</v>
      </c>
      <c r="M196" s="5">
        <f t="shared" si="16"/>
        <v>15644.52887537994</v>
      </c>
      <c r="N196" s="5">
        <f t="shared" si="17"/>
        <v>16279.367781155015</v>
      </c>
    </row>
    <row r="197" spans="1:14">
      <c r="A197" s="13" t="s">
        <v>192</v>
      </c>
      <c r="B197" s="4" t="s">
        <v>478</v>
      </c>
      <c r="C197" s="4" t="s">
        <v>586</v>
      </c>
      <c r="D197" s="19">
        <v>2173.6999999999998</v>
      </c>
      <c r="E197" s="3">
        <v>884747</v>
      </c>
      <c r="F197" s="5">
        <f t="shared" si="12"/>
        <v>407.0235083038138</v>
      </c>
      <c r="G197" s="3">
        <v>2976801</v>
      </c>
      <c r="H197" s="3">
        <v>0</v>
      </c>
      <c r="I197" s="5">
        <f t="shared" si="13"/>
        <v>2976801</v>
      </c>
      <c r="J197" s="5">
        <f t="shared" si="14"/>
        <v>1369.4626673413995</v>
      </c>
      <c r="K197" s="3">
        <v>22861346</v>
      </c>
      <c r="L197" s="5">
        <f t="shared" si="15"/>
        <v>18999798</v>
      </c>
      <c r="M197" s="5">
        <f t="shared" si="16"/>
        <v>8740.7636748401346</v>
      </c>
      <c r="N197" s="5">
        <f t="shared" si="17"/>
        <v>10517.249850485348</v>
      </c>
    </row>
    <row r="198" spans="1:14">
      <c r="A198" s="13" t="s">
        <v>193</v>
      </c>
      <c r="B198" s="4" t="s">
        <v>479</v>
      </c>
      <c r="C198" s="4" t="s">
        <v>647</v>
      </c>
      <c r="D198" s="19">
        <v>230.5</v>
      </c>
      <c r="E198" s="3">
        <v>94879</v>
      </c>
      <c r="F198" s="5">
        <f t="shared" si="12"/>
        <v>411.62255965292843</v>
      </c>
      <c r="G198" s="3">
        <v>0</v>
      </c>
      <c r="H198" s="3">
        <v>0</v>
      </c>
      <c r="I198" s="5">
        <f t="shared" si="13"/>
        <v>0</v>
      </c>
      <c r="J198" s="5">
        <f t="shared" si="14"/>
        <v>0</v>
      </c>
      <c r="K198" s="3">
        <v>3238379</v>
      </c>
      <c r="L198" s="5">
        <f t="shared" si="15"/>
        <v>3143500</v>
      </c>
      <c r="M198" s="5">
        <f t="shared" si="16"/>
        <v>13637.744034707159</v>
      </c>
      <c r="N198" s="5">
        <f t="shared" si="17"/>
        <v>14049.366594360086</v>
      </c>
    </row>
    <row r="199" spans="1:14">
      <c r="A199" s="13" t="s">
        <v>194</v>
      </c>
      <c r="B199" s="4" t="s">
        <v>480</v>
      </c>
      <c r="C199" s="4" t="s">
        <v>342</v>
      </c>
      <c r="D199" s="19">
        <v>730.9</v>
      </c>
      <c r="E199" s="3">
        <v>482791</v>
      </c>
      <c r="F199" s="5">
        <f t="shared" ref="F199:F262" si="18">E199/D199</f>
        <v>660.54316595977559</v>
      </c>
      <c r="G199" s="3">
        <v>0</v>
      </c>
      <c r="H199" s="3">
        <v>0</v>
      </c>
      <c r="I199" s="5">
        <f t="shared" ref="I199:I262" si="19">SUM(G199:H199)</f>
        <v>0</v>
      </c>
      <c r="J199" s="5">
        <f t="shared" ref="J199:J262" si="20">I199/D199</f>
        <v>0</v>
      </c>
      <c r="K199" s="3">
        <v>9427047</v>
      </c>
      <c r="L199" s="5">
        <f t="shared" ref="L199:L262" si="21">K199-E199-I199</f>
        <v>8944256</v>
      </c>
      <c r="M199" s="5">
        <f t="shared" ref="M199:M262" si="22">L199/D199</f>
        <v>12237.31837460665</v>
      </c>
      <c r="N199" s="5">
        <f t="shared" ref="N199:N262" si="23">K199/D199</f>
        <v>12897.861540566426</v>
      </c>
    </row>
    <row r="200" spans="1:14">
      <c r="A200" s="13" t="s">
        <v>195</v>
      </c>
      <c r="B200" s="4" t="s">
        <v>481</v>
      </c>
      <c r="C200" s="4" t="s">
        <v>638</v>
      </c>
      <c r="D200" s="19">
        <v>793.9</v>
      </c>
      <c r="E200" s="3">
        <v>315561</v>
      </c>
      <c r="F200" s="5">
        <f t="shared" si="18"/>
        <v>397.48205063610027</v>
      </c>
      <c r="G200" s="3">
        <v>1027930</v>
      </c>
      <c r="H200" s="3">
        <v>0</v>
      </c>
      <c r="I200" s="5">
        <f t="shared" si="19"/>
        <v>1027930</v>
      </c>
      <c r="J200" s="5">
        <f t="shared" si="20"/>
        <v>1294.7852374354452</v>
      </c>
      <c r="K200" s="3">
        <v>14905564</v>
      </c>
      <c r="L200" s="5">
        <f t="shared" si="21"/>
        <v>13562073</v>
      </c>
      <c r="M200" s="5">
        <f t="shared" si="22"/>
        <v>17082.847965738758</v>
      </c>
      <c r="N200" s="5">
        <f t="shared" si="23"/>
        <v>18775.115253810305</v>
      </c>
    </row>
    <row r="201" spans="1:14">
      <c r="A201" s="13" t="s">
        <v>196</v>
      </c>
      <c r="B201" s="4" t="s">
        <v>482</v>
      </c>
      <c r="C201" s="4" t="s">
        <v>649</v>
      </c>
      <c r="D201" s="19">
        <v>762.7</v>
      </c>
      <c r="E201" s="3">
        <v>1401799</v>
      </c>
      <c r="F201" s="5">
        <f t="shared" si="18"/>
        <v>1837.9428346663169</v>
      </c>
      <c r="G201" s="3">
        <v>0</v>
      </c>
      <c r="H201" s="3">
        <v>0</v>
      </c>
      <c r="I201" s="5">
        <f t="shared" si="19"/>
        <v>0</v>
      </c>
      <c r="J201" s="5">
        <f t="shared" si="20"/>
        <v>0</v>
      </c>
      <c r="K201" s="3">
        <v>10681858</v>
      </c>
      <c r="L201" s="5">
        <f t="shared" si="21"/>
        <v>9280059</v>
      </c>
      <c r="M201" s="5">
        <f t="shared" si="22"/>
        <v>12167.377736987019</v>
      </c>
      <c r="N201" s="5">
        <f t="shared" si="23"/>
        <v>14005.320571653336</v>
      </c>
    </row>
    <row r="202" spans="1:14">
      <c r="A202" s="13" t="s">
        <v>197</v>
      </c>
      <c r="B202" s="4" t="s">
        <v>483</v>
      </c>
      <c r="C202" s="4" t="s">
        <v>648</v>
      </c>
      <c r="D202" s="19">
        <v>486</v>
      </c>
      <c r="E202" s="3">
        <v>132799</v>
      </c>
      <c r="F202" s="5">
        <f t="shared" si="18"/>
        <v>273.24897119341563</v>
      </c>
      <c r="G202" s="3">
        <v>671746</v>
      </c>
      <c r="H202" s="3">
        <v>0</v>
      </c>
      <c r="I202" s="5">
        <f t="shared" si="19"/>
        <v>671746</v>
      </c>
      <c r="J202" s="5">
        <f t="shared" si="20"/>
        <v>1382.19341563786</v>
      </c>
      <c r="K202" s="3">
        <v>7119529</v>
      </c>
      <c r="L202" s="5">
        <f t="shared" si="21"/>
        <v>6314984</v>
      </c>
      <c r="M202" s="5">
        <f t="shared" si="22"/>
        <v>12993.794238683127</v>
      </c>
      <c r="N202" s="5">
        <f t="shared" si="23"/>
        <v>14649.236625514402</v>
      </c>
    </row>
    <row r="203" spans="1:14">
      <c r="A203" s="13" t="s">
        <v>198</v>
      </c>
      <c r="B203" s="4" t="s">
        <v>484</v>
      </c>
      <c r="C203" s="4" t="s">
        <v>639</v>
      </c>
      <c r="D203" s="19">
        <v>1582.5</v>
      </c>
      <c r="E203" s="3">
        <v>377486</v>
      </c>
      <c r="F203" s="5">
        <f t="shared" si="18"/>
        <v>238.53775671406004</v>
      </c>
      <c r="G203" s="3">
        <v>1835750</v>
      </c>
      <c r="H203" s="3">
        <v>0</v>
      </c>
      <c r="I203" s="5">
        <f t="shared" si="19"/>
        <v>1835750</v>
      </c>
      <c r="J203" s="5">
        <f t="shared" si="20"/>
        <v>1160.0315955766193</v>
      </c>
      <c r="K203" s="3">
        <v>19277698</v>
      </c>
      <c r="L203" s="5">
        <f t="shared" si="21"/>
        <v>17064462</v>
      </c>
      <c r="M203" s="5">
        <f t="shared" si="22"/>
        <v>10783.230331753555</v>
      </c>
      <c r="N203" s="5">
        <f t="shared" si="23"/>
        <v>12181.799684044234</v>
      </c>
    </row>
    <row r="204" spans="1:14">
      <c r="A204" s="13" t="s">
        <v>199</v>
      </c>
      <c r="B204" s="4" t="s">
        <v>485</v>
      </c>
      <c r="C204" s="4" t="s">
        <v>648</v>
      </c>
      <c r="D204" s="19">
        <v>545.70000000000005</v>
      </c>
      <c r="E204" s="3">
        <v>254508</v>
      </c>
      <c r="F204" s="5">
        <f t="shared" si="18"/>
        <v>466.38812534359533</v>
      </c>
      <c r="G204" s="3">
        <v>427980</v>
      </c>
      <c r="H204" s="3">
        <v>0</v>
      </c>
      <c r="I204" s="5">
        <f t="shared" si="19"/>
        <v>427980</v>
      </c>
      <c r="J204" s="5">
        <f t="shared" si="20"/>
        <v>784.2770753161077</v>
      </c>
      <c r="K204" s="3">
        <v>7527998</v>
      </c>
      <c r="L204" s="5">
        <f t="shared" si="21"/>
        <v>6845510</v>
      </c>
      <c r="M204" s="5">
        <f t="shared" si="22"/>
        <v>12544.456661169139</v>
      </c>
      <c r="N204" s="5">
        <f t="shared" si="23"/>
        <v>13795.121861828842</v>
      </c>
    </row>
    <row r="205" spans="1:14">
      <c r="A205" s="13" t="s">
        <v>200</v>
      </c>
      <c r="B205" s="4" t="s">
        <v>486</v>
      </c>
      <c r="C205" s="4" t="s">
        <v>648</v>
      </c>
      <c r="D205" s="19">
        <v>276.10000000000002</v>
      </c>
      <c r="E205" s="3">
        <v>24346</v>
      </c>
      <c r="F205" s="5">
        <f t="shared" si="18"/>
        <v>88.178196305686342</v>
      </c>
      <c r="G205" s="3">
        <v>294950</v>
      </c>
      <c r="H205" s="3">
        <v>0</v>
      </c>
      <c r="I205" s="5">
        <f t="shared" si="19"/>
        <v>294950</v>
      </c>
      <c r="J205" s="5">
        <f t="shared" si="20"/>
        <v>1068.272365085114</v>
      </c>
      <c r="K205" s="3">
        <v>3730390</v>
      </c>
      <c r="L205" s="5">
        <f t="shared" si="21"/>
        <v>3411094</v>
      </c>
      <c r="M205" s="5">
        <f t="shared" si="22"/>
        <v>12354.55994204998</v>
      </c>
      <c r="N205" s="5">
        <f t="shared" si="23"/>
        <v>13511.010503440781</v>
      </c>
    </row>
    <row r="206" spans="1:14">
      <c r="A206" s="13" t="s">
        <v>201</v>
      </c>
      <c r="B206" s="4" t="s">
        <v>487</v>
      </c>
      <c r="C206" s="4" t="s">
        <v>650</v>
      </c>
      <c r="D206" s="19">
        <v>339</v>
      </c>
      <c r="E206" s="3">
        <v>298884</v>
      </c>
      <c r="F206" s="5">
        <f t="shared" si="18"/>
        <v>881.66371681415933</v>
      </c>
      <c r="G206" s="3">
        <v>0</v>
      </c>
      <c r="H206" s="3">
        <v>0</v>
      </c>
      <c r="I206" s="5">
        <f t="shared" si="19"/>
        <v>0</v>
      </c>
      <c r="J206" s="5">
        <f t="shared" si="20"/>
        <v>0</v>
      </c>
      <c r="K206" s="3">
        <v>4017325</v>
      </c>
      <c r="L206" s="5">
        <f t="shared" si="21"/>
        <v>3718441</v>
      </c>
      <c r="M206" s="5">
        <f t="shared" si="22"/>
        <v>10968.852507374631</v>
      </c>
      <c r="N206" s="5">
        <f t="shared" si="23"/>
        <v>11850.51622418879</v>
      </c>
    </row>
    <row r="207" spans="1:14">
      <c r="A207" s="13" t="s">
        <v>202</v>
      </c>
      <c r="B207" s="4" t="s">
        <v>488</v>
      </c>
      <c r="C207" s="4" t="s">
        <v>573</v>
      </c>
      <c r="D207" s="19">
        <v>1782.8</v>
      </c>
      <c r="E207" s="3">
        <v>803176</v>
      </c>
      <c r="F207" s="5">
        <f t="shared" si="18"/>
        <v>450.5137985191833</v>
      </c>
      <c r="G207" s="3">
        <v>2237179</v>
      </c>
      <c r="H207" s="3">
        <v>0</v>
      </c>
      <c r="I207" s="5">
        <f t="shared" si="19"/>
        <v>2237179</v>
      </c>
      <c r="J207" s="5">
        <f t="shared" si="20"/>
        <v>1254.8681848777205</v>
      </c>
      <c r="K207" s="3">
        <v>22275659</v>
      </c>
      <c r="L207" s="5">
        <f t="shared" si="21"/>
        <v>19235304</v>
      </c>
      <c r="M207" s="5">
        <f t="shared" si="22"/>
        <v>10789.378505721337</v>
      </c>
      <c r="N207" s="5">
        <f t="shared" si="23"/>
        <v>12494.760489118242</v>
      </c>
    </row>
    <row r="208" spans="1:14">
      <c r="A208" s="13" t="s">
        <v>203</v>
      </c>
      <c r="B208" s="4" t="s">
        <v>489</v>
      </c>
      <c r="C208" s="4" t="s">
        <v>651</v>
      </c>
      <c r="D208" s="19">
        <v>837.2</v>
      </c>
      <c r="E208" s="3">
        <v>476543</v>
      </c>
      <c r="F208" s="5">
        <f t="shared" si="18"/>
        <v>569.21046344959382</v>
      </c>
      <c r="G208" s="3">
        <v>611348</v>
      </c>
      <c r="H208" s="3">
        <v>0</v>
      </c>
      <c r="I208" s="5">
        <f t="shared" si="19"/>
        <v>611348</v>
      </c>
      <c r="J208" s="5">
        <f t="shared" si="20"/>
        <v>730.22933588150977</v>
      </c>
      <c r="K208" s="3">
        <v>10786625</v>
      </c>
      <c r="L208" s="5">
        <f t="shared" si="21"/>
        <v>9698734</v>
      </c>
      <c r="M208" s="5">
        <f t="shared" si="22"/>
        <v>11584.727663640706</v>
      </c>
      <c r="N208" s="5">
        <f t="shared" si="23"/>
        <v>12884.167462971811</v>
      </c>
    </row>
    <row r="209" spans="1:14">
      <c r="A209" s="13" t="s">
        <v>204</v>
      </c>
      <c r="B209" s="4" t="s">
        <v>490</v>
      </c>
      <c r="C209" s="4" t="s">
        <v>635</v>
      </c>
      <c r="D209" s="19">
        <v>1661.5</v>
      </c>
      <c r="E209" s="3">
        <v>1270324</v>
      </c>
      <c r="F209" s="5">
        <f t="shared" si="18"/>
        <v>764.56455010532648</v>
      </c>
      <c r="G209" s="3">
        <v>3491150</v>
      </c>
      <c r="H209" s="3">
        <v>0</v>
      </c>
      <c r="I209" s="5">
        <f t="shared" si="19"/>
        <v>3491150</v>
      </c>
      <c r="J209" s="5">
        <f t="shared" si="20"/>
        <v>2101.2037315678604</v>
      </c>
      <c r="K209" s="3">
        <v>19758620</v>
      </c>
      <c r="L209" s="5">
        <f t="shared" si="21"/>
        <v>14997146</v>
      </c>
      <c r="M209" s="5">
        <f t="shared" si="22"/>
        <v>9026.269034005416</v>
      </c>
      <c r="N209" s="5">
        <f t="shared" si="23"/>
        <v>11892.037315678605</v>
      </c>
    </row>
    <row r="210" spans="1:14">
      <c r="A210" s="13" t="s">
        <v>205</v>
      </c>
      <c r="B210" s="4" t="s">
        <v>491</v>
      </c>
      <c r="C210" s="4" t="s">
        <v>652</v>
      </c>
      <c r="D210" s="19">
        <v>710.8</v>
      </c>
      <c r="E210" s="3">
        <v>46849</v>
      </c>
      <c r="F210" s="5">
        <f t="shared" si="18"/>
        <v>65.91024198086663</v>
      </c>
      <c r="G210" s="3">
        <v>620668</v>
      </c>
      <c r="H210" s="3">
        <v>0</v>
      </c>
      <c r="I210" s="5">
        <f t="shared" si="19"/>
        <v>620668</v>
      </c>
      <c r="J210" s="5">
        <f t="shared" si="20"/>
        <v>873.1963984243107</v>
      </c>
      <c r="K210" s="3">
        <v>8958561</v>
      </c>
      <c r="L210" s="5">
        <f t="shared" si="21"/>
        <v>8291044</v>
      </c>
      <c r="M210" s="5">
        <f t="shared" si="22"/>
        <v>11664.383792909399</v>
      </c>
      <c r="N210" s="5">
        <f t="shared" si="23"/>
        <v>12603.490433314575</v>
      </c>
    </row>
    <row r="211" spans="1:14">
      <c r="A211" s="13" t="s">
        <v>206</v>
      </c>
      <c r="B211" s="4" t="s">
        <v>492</v>
      </c>
      <c r="C211" s="4" t="s">
        <v>492</v>
      </c>
      <c r="D211" s="19">
        <v>2281.8000000000002</v>
      </c>
      <c r="E211" s="3">
        <v>1892994</v>
      </c>
      <c r="F211" s="5">
        <f t="shared" si="18"/>
        <v>829.60557454641071</v>
      </c>
      <c r="G211" s="3">
        <v>932054</v>
      </c>
      <c r="H211" s="3">
        <v>0</v>
      </c>
      <c r="I211" s="5">
        <f t="shared" si="19"/>
        <v>932054</v>
      </c>
      <c r="J211" s="5">
        <f t="shared" si="20"/>
        <v>408.47313524410549</v>
      </c>
      <c r="K211" s="3">
        <v>35370468</v>
      </c>
      <c r="L211" s="5">
        <f t="shared" si="21"/>
        <v>32545420</v>
      </c>
      <c r="M211" s="5">
        <f t="shared" si="22"/>
        <v>14263.046717503725</v>
      </c>
      <c r="N211" s="5">
        <f t="shared" si="23"/>
        <v>15501.125427294241</v>
      </c>
    </row>
    <row r="212" spans="1:14">
      <c r="A212" s="13" t="s">
        <v>207</v>
      </c>
      <c r="B212" s="4" t="s">
        <v>493</v>
      </c>
      <c r="C212" s="4" t="s">
        <v>492</v>
      </c>
      <c r="D212" s="19">
        <v>357.5</v>
      </c>
      <c r="E212" s="3">
        <v>659233</v>
      </c>
      <c r="F212" s="5">
        <f t="shared" si="18"/>
        <v>1844.0083916083915</v>
      </c>
      <c r="G212" s="3">
        <v>566988</v>
      </c>
      <c r="H212" s="3">
        <v>0</v>
      </c>
      <c r="I212" s="5">
        <f t="shared" si="19"/>
        <v>566988</v>
      </c>
      <c r="J212" s="5">
        <f t="shared" si="20"/>
        <v>1585.9804195804195</v>
      </c>
      <c r="K212" s="3">
        <v>6172667</v>
      </c>
      <c r="L212" s="5">
        <f t="shared" si="21"/>
        <v>4946446</v>
      </c>
      <c r="M212" s="5">
        <f t="shared" si="22"/>
        <v>13836.212587412587</v>
      </c>
      <c r="N212" s="5">
        <f t="shared" si="23"/>
        <v>17266.201398601399</v>
      </c>
    </row>
    <row r="213" spans="1:14">
      <c r="A213" s="13" t="s">
        <v>208</v>
      </c>
      <c r="B213" s="4" t="s">
        <v>494</v>
      </c>
      <c r="C213" s="4" t="s">
        <v>653</v>
      </c>
      <c r="D213" s="19">
        <v>631</v>
      </c>
      <c r="E213" s="3">
        <v>286455</v>
      </c>
      <c r="F213" s="5">
        <f t="shared" si="18"/>
        <v>453.9698890649762</v>
      </c>
      <c r="G213" s="3">
        <v>567488</v>
      </c>
      <c r="H213" s="3">
        <v>0</v>
      </c>
      <c r="I213" s="5">
        <f t="shared" si="19"/>
        <v>567488</v>
      </c>
      <c r="J213" s="5">
        <f t="shared" si="20"/>
        <v>899.34706814580034</v>
      </c>
      <c r="K213" s="3">
        <v>7690802</v>
      </c>
      <c r="L213" s="5">
        <f t="shared" si="21"/>
        <v>6836859</v>
      </c>
      <c r="M213" s="5">
        <f t="shared" si="22"/>
        <v>10834.958795562599</v>
      </c>
      <c r="N213" s="5">
        <f t="shared" si="23"/>
        <v>12188.275752773376</v>
      </c>
    </row>
    <row r="214" spans="1:14">
      <c r="A214" s="13" t="s">
        <v>209</v>
      </c>
      <c r="B214" s="4" t="s">
        <v>495</v>
      </c>
      <c r="C214" s="4" t="s">
        <v>653</v>
      </c>
      <c r="D214" s="19">
        <v>399.5</v>
      </c>
      <c r="E214" s="3">
        <v>611781</v>
      </c>
      <c r="F214" s="5">
        <f t="shared" si="18"/>
        <v>1531.3667083854818</v>
      </c>
      <c r="G214" s="3">
        <v>0</v>
      </c>
      <c r="H214" s="3">
        <v>0</v>
      </c>
      <c r="I214" s="5">
        <f t="shared" si="19"/>
        <v>0</v>
      </c>
      <c r="J214" s="5">
        <f t="shared" si="20"/>
        <v>0</v>
      </c>
      <c r="K214" s="3">
        <v>5491745</v>
      </c>
      <c r="L214" s="5">
        <f t="shared" si="21"/>
        <v>4879964</v>
      </c>
      <c r="M214" s="5">
        <f t="shared" si="22"/>
        <v>12215.178973717146</v>
      </c>
      <c r="N214" s="5">
        <f t="shared" si="23"/>
        <v>13746.545682102629</v>
      </c>
    </row>
    <row r="215" spans="1:14">
      <c r="A215" s="13" t="s">
        <v>210</v>
      </c>
      <c r="B215" s="4" t="s">
        <v>496</v>
      </c>
      <c r="C215" s="4" t="s">
        <v>654</v>
      </c>
      <c r="D215" s="19">
        <v>333.8</v>
      </c>
      <c r="E215" s="3">
        <v>349774</v>
      </c>
      <c r="F215" s="5">
        <f t="shared" si="18"/>
        <v>1047.8550029958058</v>
      </c>
      <c r="G215" s="3">
        <v>0</v>
      </c>
      <c r="H215" s="3">
        <v>0</v>
      </c>
      <c r="I215" s="5">
        <f t="shared" si="19"/>
        <v>0</v>
      </c>
      <c r="J215" s="5">
        <f t="shared" si="20"/>
        <v>0</v>
      </c>
      <c r="K215" s="3">
        <v>5229477</v>
      </c>
      <c r="L215" s="5">
        <f t="shared" si="21"/>
        <v>4879703</v>
      </c>
      <c r="M215" s="5">
        <f t="shared" si="22"/>
        <v>14618.642899940083</v>
      </c>
      <c r="N215" s="5">
        <f t="shared" si="23"/>
        <v>15666.497902935889</v>
      </c>
    </row>
    <row r="216" spans="1:14">
      <c r="A216" s="13" t="s">
        <v>211</v>
      </c>
      <c r="B216" s="4" t="s">
        <v>497</v>
      </c>
      <c r="C216" s="4" t="s">
        <v>492</v>
      </c>
      <c r="D216" s="19">
        <v>406.2</v>
      </c>
      <c r="E216" s="3">
        <v>181360</v>
      </c>
      <c r="F216" s="5">
        <f t="shared" si="18"/>
        <v>446.4795667159035</v>
      </c>
      <c r="G216" s="3">
        <v>488255</v>
      </c>
      <c r="H216" s="3">
        <v>0</v>
      </c>
      <c r="I216" s="5">
        <f t="shared" si="19"/>
        <v>488255</v>
      </c>
      <c r="J216" s="5">
        <f t="shared" si="20"/>
        <v>1202.0064007877893</v>
      </c>
      <c r="K216" s="3">
        <v>5402808</v>
      </c>
      <c r="L216" s="5">
        <f t="shared" si="21"/>
        <v>4733193</v>
      </c>
      <c r="M216" s="5">
        <f t="shared" si="22"/>
        <v>11652.370753323486</v>
      </c>
      <c r="N216" s="5">
        <f t="shared" si="23"/>
        <v>13300.85672082718</v>
      </c>
    </row>
    <row r="217" spans="1:14">
      <c r="A217" s="13" t="s">
        <v>212</v>
      </c>
      <c r="B217" s="4" t="s">
        <v>498</v>
      </c>
      <c r="C217" s="4" t="s">
        <v>580</v>
      </c>
      <c r="D217" s="19">
        <v>205.5</v>
      </c>
      <c r="E217" s="3">
        <v>90311</v>
      </c>
      <c r="F217" s="5">
        <f t="shared" si="18"/>
        <v>439.46958637469584</v>
      </c>
      <c r="G217" s="3">
        <v>0</v>
      </c>
      <c r="H217" s="3">
        <v>0</v>
      </c>
      <c r="I217" s="5">
        <f t="shared" si="19"/>
        <v>0</v>
      </c>
      <c r="J217" s="5">
        <f t="shared" si="20"/>
        <v>0</v>
      </c>
      <c r="K217" s="3">
        <v>3145101</v>
      </c>
      <c r="L217" s="5">
        <f t="shared" si="21"/>
        <v>3054790</v>
      </c>
      <c r="M217" s="5">
        <f t="shared" si="22"/>
        <v>14865.158150851581</v>
      </c>
      <c r="N217" s="5">
        <f t="shared" si="23"/>
        <v>15304.627737226278</v>
      </c>
    </row>
    <row r="218" spans="1:14">
      <c r="A218" s="13" t="s">
        <v>213</v>
      </c>
      <c r="B218" s="4" t="s">
        <v>499</v>
      </c>
      <c r="C218" s="4" t="s">
        <v>630</v>
      </c>
      <c r="D218" s="19">
        <v>3018.5</v>
      </c>
      <c r="E218" s="3">
        <v>363856</v>
      </c>
      <c r="F218" s="5">
        <f t="shared" si="18"/>
        <v>120.54199105515984</v>
      </c>
      <c r="G218" s="3">
        <v>1726516</v>
      </c>
      <c r="H218" s="3">
        <v>0</v>
      </c>
      <c r="I218" s="5">
        <f t="shared" si="19"/>
        <v>1726516</v>
      </c>
      <c r="J218" s="5">
        <f t="shared" si="20"/>
        <v>571.97813483518303</v>
      </c>
      <c r="K218" s="3">
        <v>39726765</v>
      </c>
      <c r="L218" s="5">
        <f t="shared" si="21"/>
        <v>37636393</v>
      </c>
      <c r="M218" s="5">
        <f t="shared" si="22"/>
        <v>12468.574788802385</v>
      </c>
      <c r="N218" s="5">
        <f t="shared" si="23"/>
        <v>13161.094914692729</v>
      </c>
    </row>
    <row r="219" spans="1:14">
      <c r="A219" s="13" t="s">
        <v>214</v>
      </c>
      <c r="B219" s="4" t="s">
        <v>500</v>
      </c>
      <c r="C219" s="4" t="s">
        <v>582</v>
      </c>
      <c r="D219" s="19">
        <v>317</v>
      </c>
      <c r="E219" s="3">
        <v>73860</v>
      </c>
      <c r="F219" s="5">
        <f t="shared" si="18"/>
        <v>232.99684542586752</v>
      </c>
      <c r="G219" s="3">
        <v>0</v>
      </c>
      <c r="H219" s="3">
        <v>0</v>
      </c>
      <c r="I219" s="5">
        <f t="shared" si="19"/>
        <v>0</v>
      </c>
      <c r="J219" s="5">
        <f t="shared" si="20"/>
        <v>0</v>
      </c>
      <c r="K219" s="3">
        <v>4205969</v>
      </c>
      <c r="L219" s="5">
        <f t="shared" si="21"/>
        <v>4132109</v>
      </c>
      <c r="M219" s="5">
        <f t="shared" si="22"/>
        <v>13035.044164037854</v>
      </c>
      <c r="N219" s="5">
        <f t="shared" si="23"/>
        <v>13268.041009463723</v>
      </c>
    </row>
    <row r="220" spans="1:14">
      <c r="A220" s="13" t="s">
        <v>215</v>
      </c>
      <c r="B220" s="4" t="s">
        <v>501</v>
      </c>
      <c r="C220" s="4" t="s">
        <v>651</v>
      </c>
      <c r="D220" s="19">
        <v>545.5</v>
      </c>
      <c r="E220" s="3">
        <v>238157</v>
      </c>
      <c r="F220" s="5">
        <f t="shared" si="18"/>
        <v>436.58478460128322</v>
      </c>
      <c r="G220" s="3">
        <v>450000</v>
      </c>
      <c r="H220" s="3">
        <v>0</v>
      </c>
      <c r="I220" s="5">
        <f t="shared" si="19"/>
        <v>450000</v>
      </c>
      <c r="J220" s="5">
        <f t="shared" si="20"/>
        <v>824.93125572868928</v>
      </c>
      <c r="K220" s="3">
        <v>8271879</v>
      </c>
      <c r="L220" s="5">
        <f t="shared" si="21"/>
        <v>7583722</v>
      </c>
      <c r="M220" s="5">
        <f t="shared" si="22"/>
        <v>13902.331805682859</v>
      </c>
      <c r="N220" s="5">
        <f t="shared" si="23"/>
        <v>15163.847846012832</v>
      </c>
    </row>
    <row r="221" spans="1:14">
      <c r="A221" s="13" t="s">
        <v>216</v>
      </c>
      <c r="B221" s="4" t="s">
        <v>502</v>
      </c>
      <c r="C221" s="4" t="s">
        <v>630</v>
      </c>
      <c r="D221" s="19">
        <v>694</v>
      </c>
      <c r="E221" s="3">
        <v>170722</v>
      </c>
      <c r="F221" s="5">
        <f t="shared" si="18"/>
        <v>245.9971181556196</v>
      </c>
      <c r="G221" s="3">
        <v>869830</v>
      </c>
      <c r="H221" s="3">
        <v>0</v>
      </c>
      <c r="I221" s="5">
        <f t="shared" si="19"/>
        <v>869830</v>
      </c>
      <c r="J221" s="5">
        <f t="shared" si="20"/>
        <v>1253.3573487031699</v>
      </c>
      <c r="K221" s="3">
        <v>8932732</v>
      </c>
      <c r="L221" s="5">
        <f t="shared" si="21"/>
        <v>7892180</v>
      </c>
      <c r="M221" s="5">
        <f t="shared" si="22"/>
        <v>11372.017291066282</v>
      </c>
      <c r="N221" s="5">
        <f t="shared" si="23"/>
        <v>12871.371757925072</v>
      </c>
    </row>
    <row r="222" spans="1:14">
      <c r="A222" s="13" t="s">
        <v>217</v>
      </c>
      <c r="B222" s="4" t="s">
        <v>503</v>
      </c>
      <c r="C222" s="4" t="s">
        <v>465</v>
      </c>
      <c r="D222" s="19">
        <v>281</v>
      </c>
      <c r="E222" s="3">
        <v>435938</v>
      </c>
      <c r="F222" s="5">
        <f t="shared" si="18"/>
        <v>1551.3807829181494</v>
      </c>
      <c r="G222" s="3">
        <v>435045</v>
      </c>
      <c r="H222" s="3">
        <v>0</v>
      </c>
      <c r="I222" s="5">
        <f t="shared" si="19"/>
        <v>435045</v>
      </c>
      <c r="J222" s="5">
        <f t="shared" si="20"/>
        <v>1548.202846975089</v>
      </c>
      <c r="K222" s="3">
        <v>3961005</v>
      </c>
      <c r="L222" s="5">
        <f t="shared" si="21"/>
        <v>3090022</v>
      </c>
      <c r="M222" s="5">
        <f t="shared" si="22"/>
        <v>10996.519572953737</v>
      </c>
      <c r="N222" s="5">
        <f t="shared" si="23"/>
        <v>14096.103202846974</v>
      </c>
    </row>
    <row r="223" spans="1:14">
      <c r="A223" s="13" t="s">
        <v>218</v>
      </c>
      <c r="B223" s="4" t="s">
        <v>504</v>
      </c>
      <c r="C223" s="4" t="s">
        <v>653</v>
      </c>
      <c r="D223" s="19">
        <v>994.8</v>
      </c>
      <c r="E223" s="3">
        <v>249496</v>
      </c>
      <c r="F223" s="5">
        <f t="shared" si="18"/>
        <v>250.80016083634902</v>
      </c>
      <c r="G223" s="3">
        <v>334790</v>
      </c>
      <c r="H223" s="3">
        <v>0</v>
      </c>
      <c r="I223" s="5">
        <f t="shared" si="19"/>
        <v>334790</v>
      </c>
      <c r="J223" s="5">
        <f t="shared" si="20"/>
        <v>336.54000804181749</v>
      </c>
      <c r="K223" s="3">
        <v>12124543</v>
      </c>
      <c r="L223" s="5">
        <f t="shared" si="21"/>
        <v>11540257</v>
      </c>
      <c r="M223" s="5">
        <f t="shared" si="22"/>
        <v>11600.580016083635</v>
      </c>
      <c r="N223" s="5">
        <f t="shared" si="23"/>
        <v>12187.920184961802</v>
      </c>
    </row>
    <row r="224" spans="1:14">
      <c r="A224" s="13" t="s">
        <v>219</v>
      </c>
      <c r="B224" s="4" t="s">
        <v>505</v>
      </c>
      <c r="C224" s="4" t="s">
        <v>646</v>
      </c>
      <c r="D224" s="19">
        <v>1570.9</v>
      </c>
      <c r="E224" s="3">
        <v>295827</v>
      </c>
      <c r="F224" s="5">
        <f t="shared" si="18"/>
        <v>188.31688840791901</v>
      </c>
      <c r="G224" s="3">
        <v>1048580</v>
      </c>
      <c r="H224" s="3">
        <v>0</v>
      </c>
      <c r="I224" s="5">
        <f t="shared" si="19"/>
        <v>1048580</v>
      </c>
      <c r="J224" s="5">
        <f t="shared" si="20"/>
        <v>667.5027054554713</v>
      </c>
      <c r="K224" s="3">
        <v>17164847</v>
      </c>
      <c r="L224" s="5">
        <f t="shared" si="21"/>
        <v>15820440</v>
      </c>
      <c r="M224" s="5">
        <f t="shared" si="22"/>
        <v>10070.940225348526</v>
      </c>
      <c r="N224" s="5">
        <f t="shared" si="23"/>
        <v>10926.759819211917</v>
      </c>
    </row>
    <row r="225" spans="1:14">
      <c r="A225" s="13" t="s">
        <v>220</v>
      </c>
      <c r="B225" s="4" t="s">
        <v>506</v>
      </c>
      <c r="C225" s="4" t="s">
        <v>655</v>
      </c>
      <c r="D225" s="19">
        <v>742.9</v>
      </c>
      <c r="E225" s="3">
        <v>534223</v>
      </c>
      <c r="F225" s="5">
        <f t="shared" si="18"/>
        <v>719.10485933503844</v>
      </c>
      <c r="G225" s="3">
        <v>0</v>
      </c>
      <c r="H225" s="3">
        <v>0</v>
      </c>
      <c r="I225" s="5">
        <f t="shared" si="19"/>
        <v>0</v>
      </c>
      <c r="J225" s="5">
        <f t="shared" si="20"/>
        <v>0</v>
      </c>
      <c r="K225" s="3">
        <v>8281779</v>
      </c>
      <c r="L225" s="5">
        <f t="shared" si="21"/>
        <v>7747556</v>
      </c>
      <c r="M225" s="5">
        <f t="shared" si="22"/>
        <v>10428.80064611657</v>
      </c>
      <c r="N225" s="5">
        <f t="shared" si="23"/>
        <v>11147.905505451608</v>
      </c>
    </row>
    <row r="226" spans="1:14">
      <c r="A226" s="13" t="s">
        <v>221</v>
      </c>
      <c r="B226" s="4" t="s">
        <v>507</v>
      </c>
      <c r="C226" s="4" t="s">
        <v>625</v>
      </c>
      <c r="D226" s="19">
        <v>5918.1</v>
      </c>
      <c r="E226" s="3">
        <v>4195217</v>
      </c>
      <c r="F226" s="5">
        <f t="shared" si="18"/>
        <v>708.87903212179583</v>
      </c>
      <c r="G226" s="3">
        <v>5578993</v>
      </c>
      <c r="H226" s="3">
        <v>0</v>
      </c>
      <c r="I226" s="5">
        <f t="shared" si="19"/>
        <v>5578993</v>
      </c>
      <c r="J226" s="5">
        <f t="shared" si="20"/>
        <v>942.70002196650944</v>
      </c>
      <c r="K226" s="3">
        <v>64523588</v>
      </c>
      <c r="L226" s="5">
        <f t="shared" si="21"/>
        <v>54749378</v>
      </c>
      <c r="M226" s="5">
        <f t="shared" si="22"/>
        <v>9251.174870313107</v>
      </c>
      <c r="N226" s="5">
        <f t="shared" si="23"/>
        <v>10902.753924401411</v>
      </c>
    </row>
    <row r="227" spans="1:14">
      <c r="A227" s="13" t="s">
        <v>222</v>
      </c>
      <c r="B227" s="4" t="s">
        <v>508</v>
      </c>
      <c r="C227" s="4" t="s">
        <v>460</v>
      </c>
      <c r="D227" s="19">
        <v>406</v>
      </c>
      <c r="E227" s="3">
        <v>241341</v>
      </c>
      <c r="F227" s="5">
        <f t="shared" si="18"/>
        <v>594.43596059113304</v>
      </c>
      <c r="G227" s="3">
        <v>0</v>
      </c>
      <c r="H227" s="3">
        <v>0</v>
      </c>
      <c r="I227" s="5">
        <f t="shared" si="19"/>
        <v>0</v>
      </c>
      <c r="J227" s="5">
        <f t="shared" si="20"/>
        <v>0</v>
      </c>
      <c r="K227" s="3">
        <v>5155508</v>
      </c>
      <c r="L227" s="5">
        <f t="shared" si="21"/>
        <v>4914167</v>
      </c>
      <c r="M227" s="5">
        <f t="shared" si="22"/>
        <v>12103.85960591133</v>
      </c>
      <c r="N227" s="5">
        <f t="shared" si="23"/>
        <v>12698.295566502464</v>
      </c>
    </row>
    <row r="228" spans="1:14">
      <c r="A228" s="13" t="s">
        <v>223</v>
      </c>
      <c r="B228" s="4" t="s">
        <v>509</v>
      </c>
      <c r="C228" s="4" t="s">
        <v>636</v>
      </c>
      <c r="D228" s="19">
        <v>483.9</v>
      </c>
      <c r="E228" s="3">
        <v>109756</v>
      </c>
      <c r="F228" s="5">
        <f t="shared" si="18"/>
        <v>226.81545773920232</v>
      </c>
      <c r="G228" s="3">
        <v>0</v>
      </c>
      <c r="H228" s="3">
        <v>0</v>
      </c>
      <c r="I228" s="5">
        <f t="shared" si="19"/>
        <v>0</v>
      </c>
      <c r="J228" s="5">
        <f t="shared" si="20"/>
        <v>0</v>
      </c>
      <c r="K228" s="3">
        <v>5263073</v>
      </c>
      <c r="L228" s="5">
        <f t="shared" si="21"/>
        <v>5153317</v>
      </c>
      <c r="M228" s="5">
        <f t="shared" si="22"/>
        <v>10649.549493697044</v>
      </c>
      <c r="N228" s="5">
        <f t="shared" si="23"/>
        <v>10876.364951436248</v>
      </c>
    </row>
    <row r="229" spans="1:14">
      <c r="A229" s="13" t="s">
        <v>224</v>
      </c>
      <c r="B229" s="4" t="s">
        <v>510</v>
      </c>
      <c r="C229" s="4" t="s">
        <v>636</v>
      </c>
      <c r="D229" s="19">
        <v>761.9</v>
      </c>
      <c r="E229" s="3">
        <v>397145</v>
      </c>
      <c r="F229" s="5">
        <f t="shared" si="18"/>
        <v>521.2560703504397</v>
      </c>
      <c r="G229" s="3">
        <v>637325</v>
      </c>
      <c r="H229" s="3">
        <v>0</v>
      </c>
      <c r="I229" s="5">
        <f t="shared" si="19"/>
        <v>637325</v>
      </c>
      <c r="J229" s="5">
        <f t="shared" si="20"/>
        <v>836.49429058931617</v>
      </c>
      <c r="K229" s="3">
        <v>9158331</v>
      </c>
      <c r="L229" s="5">
        <f t="shared" si="21"/>
        <v>8123861</v>
      </c>
      <c r="M229" s="5">
        <f t="shared" si="22"/>
        <v>10662.634203963775</v>
      </c>
      <c r="N229" s="5">
        <f t="shared" si="23"/>
        <v>12020.38456490353</v>
      </c>
    </row>
    <row r="230" spans="1:14">
      <c r="A230" s="13" t="s">
        <v>225</v>
      </c>
      <c r="B230" s="4" t="s">
        <v>511</v>
      </c>
      <c r="C230" s="4" t="s">
        <v>642</v>
      </c>
      <c r="D230" s="19">
        <v>6401.6</v>
      </c>
      <c r="E230" s="3">
        <v>5100285</v>
      </c>
      <c r="F230" s="5">
        <f t="shared" si="18"/>
        <v>796.72035116220945</v>
      </c>
      <c r="G230" s="3">
        <v>5173050</v>
      </c>
      <c r="H230" s="3">
        <v>0</v>
      </c>
      <c r="I230" s="5">
        <f t="shared" si="19"/>
        <v>5173050</v>
      </c>
      <c r="J230" s="5">
        <f t="shared" si="20"/>
        <v>808.08704073981505</v>
      </c>
      <c r="K230" s="3">
        <v>80516445</v>
      </c>
      <c r="L230" s="5">
        <f t="shared" si="21"/>
        <v>70243110</v>
      </c>
      <c r="M230" s="5">
        <f t="shared" si="22"/>
        <v>10972.742751812046</v>
      </c>
      <c r="N230" s="5">
        <f t="shared" si="23"/>
        <v>12577.55014371407</v>
      </c>
    </row>
    <row r="231" spans="1:14">
      <c r="A231" s="13" t="s">
        <v>226</v>
      </c>
      <c r="B231" s="4" t="s">
        <v>512</v>
      </c>
      <c r="C231" s="4" t="s">
        <v>638</v>
      </c>
      <c r="D231" s="19">
        <v>321.8</v>
      </c>
      <c r="E231" s="3">
        <v>408264</v>
      </c>
      <c r="F231" s="5">
        <f t="shared" si="18"/>
        <v>1268.6886264760722</v>
      </c>
      <c r="G231" s="3">
        <v>0</v>
      </c>
      <c r="H231" s="3">
        <v>0</v>
      </c>
      <c r="I231" s="5">
        <f t="shared" si="19"/>
        <v>0</v>
      </c>
      <c r="J231" s="5">
        <f t="shared" si="20"/>
        <v>0</v>
      </c>
      <c r="K231" s="3">
        <v>4339552</v>
      </c>
      <c r="L231" s="5">
        <f t="shared" si="21"/>
        <v>3931288</v>
      </c>
      <c r="M231" s="5">
        <f t="shared" si="22"/>
        <v>12216.55686761964</v>
      </c>
      <c r="N231" s="5">
        <f t="shared" si="23"/>
        <v>13485.24549409571</v>
      </c>
    </row>
    <row r="232" spans="1:14">
      <c r="A232" s="13" t="s">
        <v>227</v>
      </c>
      <c r="B232" s="4" t="s">
        <v>513</v>
      </c>
      <c r="C232" s="4" t="s">
        <v>655</v>
      </c>
      <c r="D232" s="19">
        <v>1660</v>
      </c>
      <c r="E232" s="3">
        <v>832263</v>
      </c>
      <c r="F232" s="5">
        <f t="shared" si="18"/>
        <v>501.36325301204818</v>
      </c>
      <c r="G232" s="3">
        <v>1850870</v>
      </c>
      <c r="H232" s="3">
        <v>0</v>
      </c>
      <c r="I232" s="5">
        <f t="shared" si="19"/>
        <v>1850870</v>
      </c>
      <c r="J232" s="5">
        <f t="shared" si="20"/>
        <v>1114.9819277108434</v>
      </c>
      <c r="K232" s="3">
        <v>22287702</v>
      </c>
      <c r="L232" s="5">
        <f t="shared" si="21"/>
        <v>19604569</v>
      </c>
      <c r="M232" s="5">
        <f t="shared" si="22"/>
        <v>11809.981325301205</v>
      </c>
      <c r="N232" s="5">
        <f t="shared" si="23"/>
        <v>13426.326506024096</v>
      </c>
    </row>
    <row r="233" spans="1:14">
      <c r="A233" s="13" t="s">
        <v>228</v>
      </c>
      <c r="B233" s="4" t="s">
        <v>514</v>
      </c>
      <c r="C233" s="4" t="s">
        <v>655</v>
      </c>
      <c r="D233" s="19">
        <v>1938.8</v>
      </c>
      <c r="E233" s="3">
        <v>1639764</v>
      </c>
      <c r="F233" s="5">
        <f t="shared" si="18"/>
        <v>845.7623272127089</v>
      </c>
      <c r="G233" s="3">
        <v>3506740</v>
      </c>
      <c r="H233" s="3">
        <v>0</v>
      </c>
      <c r="I233" s="5">
        <f t="shared" si="19"/>
        <v>3506740</v>
      </c>
      <c r="J233" s="5">
        <f t="shared" si="20"/>
        <v>1808.7167319991747</v>
      </c>
      <c r="K233" s="3">
        <v>25243085</v>
      </c>
      <c r="L233" s="5">
        <f t="shared" si="21"/>
        <v>20096581</v>
      </c>
      <c r="M233" s="5">
        <f t="shared" si="22"/>
        <v>10365.47400453889</v>
      </c>
      <c r="N233" s="5">
        <f t="shared" si="23"/>
        <v>13019.953063750774</v>
      </c>
    </row>
    <row r="234" spans="1:14">
      <c r="A234" s="13" t="s">
        <v>229</v>
      </c>
      <c r="B234" s="4" t="s">
        <v>515</v>
      </c>
      <c r="C234" s="4" t="s">
        <v>655</v>
      </c>
      <c r="D234" s="19">
        <v>897.7</v>
      </c>
      <c r="E234" s="3">
        <v>137511</v>
      </c>
      <c r="F234" s="5">
        <f t="shared" si="18"/>
        <v>153.18146374067061</v>
      </c>
      <c r="G234" s="3">
        <v>0</v>
      </c>
      <c r="H234" s="3">
        <v>294660</v>
      </c>
      <c r="I234" s="5">
        <f t="shared" si="19"/>
        <v>294660</v>
      </c>
      <c r="J234" s="5">
        <f t="shared" si="20"/>
        <v>328.23883257212873</v>
      </c>
      <c r="K234" s="3">
        <v>9948909</v>
      </c>
      <c r="L234" s="5">
        <f t="shared" si="21"/>
        <v>9516738</v>
      </c>
      <c r="M234" s="5">
        <f t="shared" si="22"/>
        <v>10601.245404923693</v>
      </c>
      <c r="N234" s="5">
        <f t="shared" si="23"/>
        <v>11082.665701236492</v>
      </c>
    </row>
    <row r="235" spans="1:14">
      <c r="A235" s="13" t="s">
        <v>230</v>
      </c>
      <c r="B235" s="4" t="s">
        <v>516</v>
      </c>
      <c r="C235" s="4" t="s">
        <v>492</v>
      </c>
      <c r="D235" s="19">
        <v>420.3</v>
      </c>
      <c r="E235" s="3">
        <v>204264</v>
      </c>
      <c r="F235" s="5">
        <f t="shared" si="18"/>
        <v>485.99571734475376</v>
      </c>
      <c r="G235" s="3">
        <v>393635</v>
      </c>
      <c r="H235" s="3">
        <v>0</v>
      </c>
      <c r="I235" s="5">
        <f t="shared" si="19"/>
        <v>393635</v>
      </c>
      <c r="J235" s="5">
        <f t="shared" si="20"/>
        <v>936.55722103259575</v>
      </c>
      <c r="K235" s="3">
        <v>5519149</v>
      </c>
      <c r="L235" s="5">
        <f t="shared" si="21"/>
        <v>4921250</v>
      </c>
      <c r="M235" s="5">
        <f t="shared" si="22"/>
        <v>11708.898405900547</v>
      </c>
      <c r="N235" s="5">
        <f t="shared" si="23"/>
        <v>13131.451344277897</v>
      </c>
    </row>
    <row r="236" spans="1:14">
      <c r="A236" s="13" t="s">
        <v>231</v>
      </c>
      <c r="B236" s="4" t="s">
        <v>517</v>
      </c>
      <c r="C236" s="4" t="s">
        <v>520</v>
      </c>
      <c r="D236" s="19">
        <v>620.1</v>
      </c>
      <c r="E236" s="3">
        <v>227231</v>
      </c>
      <c r="F236" s="5">
        <f t="shared" si="18"/>
        <v>366.44250927269792</v>
      </c>
      <c r="G236" s="3">
        <v>560105</v>
      </c>
      <c r="H236" s="3">
        <v>0</v>
      </c>
      <c r="I236" s="5">
        <f t="shared" si="19"/>
        <v>560105</v>
      </c>
      <c r="J236" s="5">
        <f t="shared" si="20"/>
        <v>903.24947589098531</v>
      </c>
      <c r="K236" s="3">
        <v>8500681</v>
      </c>
      <c r="L236" s="5">
        <f t="shared" si="21"/>
        <v>7713345</v>
      </c>
      <c r="M236" s="5">
        <f t="shared" si="22"/>
        <v>12438.872762457668</v>
      </c>
      <c r="N236" s="5">
        <f t="shared" si="23"/>
        <v>13708.564747621351</v>
      </c>
    </row>
    <row r="237" spans="1:14">
      <c r="A237" s="13" t="s">
        <v>232</v>
      </c>
      <c r="B237" s="4" t="s">
        <v>518</v>
      </c>
      <c r="C237" s="4" t="s">
        <v>625</v>
      </c>
      <c r="D237" s="19">
        <v>3500.1</v>
      </c>
      <c r="E237" s="3">
        <v>1461062</v>
      </c>
      <c r="F237" s="5">
        <f t="shared" si="18"/>
        <v>417.43435901831378</v>
      </c>
      <c r="G237" s="3">
        <v>2952036</v>
      </c>
      <c r="H237" s="3">
        <v>0</v>
      </c>
      <c r="I237" s="5">
        <f t="shared" si="19"/>
        <v>2952036</v>
      </c>
      <c r="J237" s="5">
        <f t="shared" si="20"/>
        <v>843.41475957829778</v>
      </c>
      <c r="K237" s="3">
        <v>38002121</v>
      </c>
      <c r="L237" s="5">
        <f t="shared" si="21"/>
        <v>33589023</v>
      </c>
      <c r="M237" s="5">
        <f t="shared" si="22"/>
        <v>9596.5895260135421</v>
      </c>
      <c r="N237" s="5">
        <f t="shared" si="23"/>
        <v>10857.438644610154</v>
      </c>
    </row>
    <row r="238" spans="1:14">
      <c r="A238" s="13" t="s">
        <v>233</v>
      </c>
      <c r="B238" s="4" t="s">
        <v>519</v>
      </c>
      <c r="C238" s="4" t="s">
        <v>656</v>
      </c>
      <c r="D238" s="19">
        <v>425.1</v>
      </c>
      <c r="E238" s="3">
        <v>282460</v>
      </c>
      <c r="F238" s="5">
        <f t="shared" si="18"/>
        <v>664.45542225358736</v>
      </c>
      <c r="G238" s="3">
        <v>0</v>
      </c>
      <c r="H238" s="3">
        <v>0</v>
      </c>
      <c r="I238" s="5">
        <f t="shared" si="19"/>
        <v>0</v>
      </c>
      <c r="J238" s="5">
        <f t="shared" si="20"/>
        <v>0</v>
      </c>
      <c r="K238" s="3">
        <v>5775263</v>
      </c>
      <c r="L238" s="5">
        <f t="shared" si="21"/>
        <v>5492803</v>
      </c>
      <c r="M238" s="5">
        <f t="shared" si="22"/>
        <v>12921.202070101152</v>
      </c>
      <c r="N238" s="5">
        <f t="shared" si="23"/>
        <v>13585.65749235474</v>
      </c>
    </row>
    <row r="239" spans="1:14">
      <c r="A239" s="13" t="s">
        <v>234</v>
      </c>
      <c r="B239" s="4" t="s">
        <v>520</v>
      </c>
      <c r="C239" s="4" t="s">
        <v>520</v>
      </c>
      <c r="D239" s="19">
        <v>3642.5</v>
      </c>
      <c r="E239" s="3">
        <v>838699</v>
      </c>
      <c r="F239" s="5">
        <f t="shared" si="18"/>
        <v>230.25367192862046</v>
      </c>
      <c r="G239" s="3">
        <v>6304540</v>
      </c>
      <c r="H239" s="3">
        <v>0</v>
      </c>
      <c r="I239" s="5">
        <f t="shared" si="19"/>
        <v>6304540</v>
      </c>
      <c r="J239" s="5">
        <f t="shared" si="20"/>
        <v>1730.8277282086478</v>
      </c>
      <c r="K239" s="3">
        <v>47116550</v>
      </c>
      <c r="L239" s="5">
        <f t="shared" si="21"/>
        <v>39973311</v>
      </c>
      <c r="M239" s="5">
        <f t="shared" si="22"/>
        <v>10974.141660947153</v>
      </c>
      <c r="N239" s="5">
        <f t="shared" si="23"/>
        <v>12935.22306108442</v>
      </c>
    </row>
    <row r="240" spans="1:14">
      <c r="A240" s="13" t="s">
        <v>235</v>
      </c>
      <c r="B240" s="4" t="s">
        <v>521</v>
      </c>
      <c r="C240" s="4" t="s">
        <v>653</v>
      </c>
      <c r="D240" s="19">
        <v>301.10000000000002</v>
      </c>
      <c r="E240" s="3">
        <v>39478</v>
      </c>
      <c r="F240" s="5">
        <f t="shared" si="18"/>
        <v>131.11258718033875</v>
      </c>
      <c r="G240" s="3">
        <v>271240</v>
      </c>
      <c r="H240" s="3">
        <v>0</v>
      </c>
      <c r="I240" s="5">
        <f t="shared" si="19"/>
        <v>271240</v>
      </c>
      <c r="J240" s="5">
        <f t="shared" si="20"/>
        <v>900.83028894055121</v>
      </c>
      <c r="K240" s="3">
        <v>3904200</v>
      </c>
      <c r="L240" s="5">
        <f t="shared" si="21"/>
        <v>3593482</v>
      </c>
      <c r="M240" s="5">
        <f t="shared" si="22"/>
        <v>11934.513450680835</v>
      </c>
      <c r="N240" s="5">
        <f t="shared" si="23"/>
        <v>12966.456326801726</v>
      </c>
    </row>
    <row r="241" spans="1:14">
      <c r="A241" s="13" t="s">
        <v>236</v>
      </c>
      <c r="B241" s="4" t="s">
        <v>522</v>
      </c>
      <c r="C241" s="4" t="s">
        <v>653</v>
      </c>
      <c r="D241" s="19">
        <v>254.5</v>
      </c>
      <c r="E241" s="3">
        <v>38409</v>
      </c>
      <c r="F241" s="5">
        <f t="shared" si="18"/>
        <v>150.91944990176816</v>
      </c>
      <c r="G241" s="3">
        <v>0</v>
      </c>
      <c r="H241" s="3">
        <v>0</v>
      </c>
      <c r="I241" s="5">
        <f t="shared" si="19"/>
        <v>0</v>
      </c>
      <c r="J241" s="5">
        <f t="shared" si="20"/>
        <v>0</v>
      </c>
      <c r="K241" s="3">
        <v>3590693</v>
      </c>
      <c r="L241" s="5">
        <f t="shared" si="21"/>
        <v>3552284</v>
      </c>
      <c r="M241" s="5">
        <f t="shared" si="22"/>
        <v>13957.893909626719</v>
      </c>
      <c r="N241" s="5">
        <f t="shared" si="23"/>
        <v>14108.813359528487</v>
      </c>
    </row>
    <row r="242" spans="1:14">
      <c r="A242" s="13" t="s">
        <v>237</v>
      </c>
      <c r="B242" s="4" t="s">
        <v>523</v>
      </c>
      <c r="C242" s="4" t="s">
        <v>632</v>
      </c>
      <c r="D242" s="19">
        <v>7213.4</v>
      </c>
      <c r="E242" s="3">
        <v>997125</v>
      </c>
      <c r="F242" s="5">
        <f t="shared" si="18"/>
        <v>138.23231763107552</v>
      </c>
      <c r="G242" s="3">
        <v>7140176</v>
      </c>
      <c r="H242" s="3">
        <v>0</v>
      </c>
      <c r="I242" s="5">
        <f t="shared" si="19"/>
        <v>7140176</v>
      </c>
      <c r="J242" s="5">
        <f t="shared" si="20"/>
        <v>989.84889233925753</v>
      </c>
      <c r="K242" s="3">
        <v>90085613</v>
      </c>
      <c r="L242" s="5">
        <f t="shared" si="21"/>
        <v>81948312</v>
      </c>
      <c r="M242" s="5">
        <f t="shared" si="22"/>
        <v>11360.566723043226</v>
      </c>
      <c r="N242" s="5">
        <f t="shared" si="23"/>
        <v>12488.647933013559</v>
      </c>
    </row>
    <row r="243" spans="1:14">
      <c r="A243" s="13" t="s">
        <v>238</v>
      </c>
      <c r="B243" s="4" t="s">
        <v>524</v>
      </c>
      <c r="C243" s="4" t="s">
        <v>520</v>
      </c>
      <c r="D243" s="19">
        <v>2320</v>
      </c>
      <c r="E243" s="3">
        <v>1226736</v>
      </c>
      <c r="F243" s="5">
        <f t="shared" si="18"/>
        <v>528.76551724137926</v>
      </c>
      <c r="G243" s="3">
        <v>3756302</v>
      </c>
      <c r="H243" s="3">
        <v>0</v>
      </c>
      <c r="I243" s="5">
        <f t="shared" si="19"/>
        <v>3756302</v>
      </c>
      <c r="J243" s="5">
        <f t="shared" si="20"/>
        <v>1619.0956896551725</v>
      </c>
      <c r="K243" s="3">
        <v>29778456</v>
      </c>
      <c r="L243" s="5">
        <f t="shared" si="21"/>
        <v>24795418</v>
      </c>
      <c r="M243" s="5">
        <f t="shared" si="22"/>
        <v>10687.680172413793</v>
      </c>
      <c r="N243" s="5">
        <f t="shared" si="23"/>
        <v>12835.541379310345</v>
      </c>
    </row>
    <row r="244" spans="1:14">
      <c r="A244" s="13" t="s">
        <v>239</v>
      </c>
      <c r="B244" s="4" t="s">
        <v>525</v>
      </c>
      <c r="C244" s="4" t="s">
        <v>642</v>
      </c>
      <c r="D244" s="19">
        <v>224.1</v>
      </c>
      <c r="E244" s="3">
        <v>157544</v>
      </c>
      <c r="F244" s="5">
        <f t="shared" si="18"/>
        <v>703.00758589915222</v>
      </c>
      <c r="G244" s="3">
        <v>0</v>
      </c>
      <c r="H244" s="3">
        <v>0</v>
      </c>
      <c r="I244" s="5">
        <f t="shared" si="19"/>
        <v>0</v>
      </c>
      <c r="J244" s="5">
        <f t="shared" si="20"/>
        <v>0</v>
      </c>
      <c r="K244" s="3">
        <v>3206799</v>
      </c>
      <c r="L244" s="5">
        <f t="shared" si="21"/>
        <v>3049255</v>
      </c>
      <c r="M244" s="5">
        <f t="shared" si="22"/>
        <v>13606.671128960286</v>
      </c>
      <c r="N244" s="5">
        <f t="shared" si="23"/>
        <v>14309.678714859438</v>
      </c>
    </row>
    <row r="245" spans="1:14">
      <c r="A245" s="13" t="s">
        <v>240</v>
      </c>
      <c r="B245" s="4" t="s">
        <v>526</v>
      </c>
      <c r="C245" s="4" t="s">
        <v>636</v>
      </c>
      <c r="D245" s="19">
        <v>798</v>
      </c>
      <c r="E245" s="3">
        <v>407697</v>
      </c>
      <c r="F245" s="5">
        <f t="shared" si="18"/>
        <v>510.8984962406015</v>
      </c>
      <c r="G245" s="3">
        <v>1134952</v>
      </c>
      <c r="H245" s="3">
        <v>0</v>
      </c>
      <c r="I245" s="5">
        <f t="shared" si="19"/>
        <v>1134952</v>
      </c>
      <c r="J245" s="5">
        <f t="shared" si="20"/>
        <v>1422.2456140350878</v>
      </c>
      <c r="K245" s="3">
        <v>9561971</v>
      </c>
      <c r="L245" s="5">
        <f t="shared" si="21"/>
        <v>8019322</v>
      </c>
      <c r="M245" s="5">
        <f t="shared" si="22"/>
        <v>10049.275689223057</v>
      </c>
      <c r="N245" s="5">
        <f t="shared" si="23"/>
        <v>11982.419799498746</v>
      </c>
    </row>
    <row r="246" spans="1:14">
      <c r="A246" s="13" t="s">
        <v>241</v>
      </c>
      <c r="B246" s="4" t="s">
        <v>527</v>
      </c>
      <c r="C246" s="4" t="s">
        <v>644</v>
      </c>
      <c r="D246" s="19">
        <v>678</v>
      </c>
      <c r="E246" s="3">
        <v>417470</v>
      </c>
      <c r="F246" s="5">
        <f t="shared" si="18"/>
        <v>615.73746312684364</v>
      </c>
      <c r="G246" s="3">
        <v>471853</v>
      </c>
      <c r="H246" s="3">
        <v>0</v>
      </c>
      <c r="I246" s="5">
        <f t="shared" si="19"/>
        <v>471853</v>
      </c>
      <c r="J246" s="5">
        <f t="shared" si="20"/>
        <v>695.94837758112089</v>
      </c>
      <c r="K246" s="3">
        <v>8806567</v>
      </c>
      <c r="L246" s="5">
        <f t="shared" si="21"/>
        <v>7917244</v>
      </c>
      <c r="M246" s="5">
        <f t="shared" si="22"/>
        <v>11677.351032448378</v>
      </c>
      <c r="N246" s="5">
        <f t="shared" si="23"/>
        <v>12989.036873156343</v>
      </c>
    </row>
    <row r="247" spans="1:14">
      <c r="A247" s="13" t="s">
        <v>242</v>
      </c>
      <c r="B247" s="4" t="s">
        <v>528</v>
      </c>
      <c r="C247" s="4" t="s">
        <v>657</v>
      </c>
      <c r="D247" s="19">
        <v>310.39999999999998</v>
      </c>
      <c r="E247" s="3">
        <v>254393</v>
      </c>
      <c r="F247" s="5">
        <f t="shared" si="18"/>
        <v>819.56507731958766</v>
      </c>
      <c r="G247" s="3">
        <v>300214</v>
      </c>
      <c r="H247" s="3">
        <v>0</v>
      </c>
      <c r="I247" s="5">
        <f t="shared" si="19"/>
        <v>300214</v>
      </c>
      <c r="J247" s="5">
        <f t="shared" si="20"/>
        <v>967.18427835051557</v>
      </c>
      <c r="K247" s="3">
        <v>4725440</v>
      </c>
      <c r="L247" s="5">
        <f t="shared" si="21"/>
        <v>4170833</v>
      </c>
      <c r="M247" s="5">
        <f t="shared" si="22"/>
        <v>13436.961984536083</v>
      </c>
      <c r="N247" s="5">
        <f t="shared" si="23"/>
        <v>15223.711340206186</v>
      </c>
    </row>
    <row r="248" spans="1:14">
      <c r="A248" s="13" t="s">
        <v>243</v>
      </c>
      <c r="B248" s="4" t="s">
        <v>529</v>
      </c>
      <c r="C248" s="4" t="s">
        <v>657</v>
      </c>
      <c r="D248" s="19">
        <v>331</v>
      </c>
      <c r="E248" s="3">
        <v>137737</v>
      </c>
      <c r="F248" s="5">
        <f t="shared" si="18"/>
        <v>416.12386706948638</v>
      </c>
      <c r="G248" s="3">
        <v>219745</v>
      </c>
      <c r="H248" s="3">
        <v>0</v>
      </c>
      <c r="I248" s="5">
        <f t="shared" si="19"/>
        <v>219745</v>
      </c>
      <c r="J248" s="5">
        <f t="shared" si="20"/>
        <v>663.88217522658613</v>
      </c>
      <c r="K248" s="3">
        <v>4439697</v>
      </c>
      <c r="L248" s="5">
        <f t="shared" si="21"/>
        <v>4082215</v>
      </c>
      <c r="M248" s="5">
        <f t="shared" si="22"/>
        <v>12332.975830815711</v>
      </c>
      <c r="N248" s="5">
        <f t="shared" si="23"/>
        <v>13412.981873111783</v>
      </c>
    </row>
    <row r="249" spans="1:14">
      <c r="A249" s="13" t="s">
        <v>244</v>
      </c>
      <c r="B249" s="4" t="s">
        <v>530</v>
      </c>
      <c r="C249" s="4" t="s">
        <v>520</v>
      </c>
      <c r="D249" s="19">
        <v>1907.5</v>
      </c>
      <c r="E249" s="3">
        <v>1214509</v>
      </c>
      <c r="F249" s="5">
        <f t="shared" si="18"/>
        <v>636.70196592398429</v>
      </c>
      <c r="G249" s="3">
        <v>2234469</v>
      </c>
      <c r="H249" s="3">
        <v>0</v>
      </c>
      <c r="I249" s="5">
        <f t="shared" si="19"/>
        <v>2234469</v>
      </c>
      <c r="J249" s="5">
        <f t="shared" si="20"/>
        <v>1171.4123197903014</v>
      </c>
      <c r="K249" s="3">
        <v>19761293</v>
      </c>
      <c r="L249" s="5">
        <f t="shared" si="21"/>
        <v>16312315</v>
      </c>
      <c r="M249" s="5">
        <f t="shared" si="22"/>
        <v>8551.6723460026205</v>
      </c>
      <c r="N249" s="5">
        <f t="shared" si="23"/>
        <v>10359.786631716906</v>
      </c>
    </row>
    <row r="250" spans="1:14">
      <c r="A250" s="13" t="s">
        <v>245</v>
      </c>
      <c r="B250" s="4" t="s">
        <v>531</v>
      </c>
      <c r="C250" s="4" t="s">
        <v>657</v>
      </c>
      <c r="D250" s="19">
        <v>2192.4</v>
      </c>
      <c r="E250" s="3">
        <v>1163712</v>
      </c>
      <c r="F250" s="5">
        <f t="shared" si="18"/>
        <v>530.79365079365073</v>
      </c>
      <c r="G250" s="3">
        <v>1948301</v>
      </c>
      <c r="H250" s="3">
        <v>0</v>
      </c>
      <c r="I250" s="5">
        <f t="shared" si="19"/>
        <v>1948301</v>
      </c>
      <c r="J250" s="5">
        <f t="shared" si="20"/>
        <v>888.66128443714649</v>
      </c>
      <c r="K250" s="3">
        <v>36287031</v>
      </c>
      <c r="L250" s="5">
        <f t="shared" si="21"/>
        <v>33175018</v>
      </c>
      <c r="M250" s="5">
        <f t="shared" si="22"/>
        <v>15131.827221309979</v>
      </c>
      <c r="N250" s="5">
        <f t="shared" si="23"/>
        <v>16551.282156540776</v>
      </c>
    </row>
    <row r="251" spans="1:14">
      <c r="A251" s="13" t="s">
        <v>246</v>
      </c>
      <c r="B251" s="4" t="s">
        <v>532</v>
      </c>
      <c r="C251" s="4" t="s">
        <v>658</v>
      </c>
      <c r="D251" s="19">
        <v>910</v>
      </c>
      <c r="E251" s="3">
        <v>640941</v>
      </c>
      <c r="F251" s="5">
        <f t="shared" si="18"/>
        <v>704.33076923076919</v>
      </c>
      <c r="G251" s="3">
        <v>1378096</v>
      </c>
      <c r="H251" s="3">
        <v>0</v>
      </c>
      <c r="I251" s="5">
        <f t="shared" si="19"/>
        <v>1378096</v>
      </c>
      <c r="J251" s="5">
        <f t="shared" si="20"/>
        <v>1514.3912087912088</v>
      </c>
      <c r="K251" s="3">
        <v>11237334</v>
      </c>
      <c r="L251" s="5">
        <f t="shared" si="21"/>
        <v>9218297</v>
      </c>
      <c r="M251" s="5">
        <f t="shared" si="22"/>
        <v>10129.996703296703</v>
      </c>
      <c r="N251" s="5">
        <f t="shared" si="23"/>
        <v>12348.718681318682</v>
      </c>
    </row>
    <row r="252" spans="1:14">
      <c r="A252" s="13" t="s">
        <v>247</v>
      </c>
      <c r="B252" s="4" t="s">
        <v>533</v>
      </c>
      <c r="C252" s="4" t="s">
        <v>354</v>
      </c>
      <c r="D252" s="19">
        <v>405</v>
      </c>
      <c r="E252" s="3">
        <v>528091</v>
      </c>
      <c r="F252" s="5">
        <f t="shared" si="18"/>
        <v>1303.9283950617285</v>
      </c>
      <c r="G252" s="3">
        <v>0</v>
      </c>
      <c r="H252" s="3">
        <v>324120</v>
      </c>
      <c r="I252" s="5">
        <f t="shared" si="19"/>
        <v>324120</v>
      </c>
      <c r="J252" s="5">
        <f t="shared" si="20"/>
        <v>800.2962962962963</v>
      </c>
      <c r="K252" s="3">
        <v>6110607</v>
      </c>
      <c r="L252" s="5">
        <f t="shared" si="21"/>
        <v>5258396</v>
      </c>
      <c r="M252" s="5">
        <f t="shared" si="22"/>
        <v>12983.693827160494</v>
      </c>
      <c r="N252" s="5">
        <f t="shared" si="23"/>
        <v>15087.918518518518</v>
      </c>
    </row>
    <row r="253" spans="1:14">
      <c r="A253" s="13" t="s">
        <v>248</v>
      </c>
      <c r="B253" s="4" t="s">
        <v>534</v>
      </c>
      <c r="C253" s="4" t="s">
        <v>659</v>
      </c>
      <c r="D253" s="19">
        <v>67.8</v>
      </c>
      <c r="E253" s="3">
        <v>77250</v>
      </c>
      <c r="F253" s="5">
        <f t="shared" si="18"/>
        <v>1139.3805309734514</v>
      </c>
      <c r="G253" s="3">
        <v>0</v>
      </c>
      <c r="H253" s="3">
        <v>0</v>
      </c>
      <c r="I253" s="5">
        <f t="shared" si="19"/>
        <v>0</v>
      </c>
      <c r="J253" s="5">
        <f t="shared" si="20"/>
        <v>0</v>
      </c>
      <c r="K253" s="3">
        <v>1292065</v>
      </c>
      <c r="L253" s="5">
        <f t="shared" si="21"/>
        <v>1214815</v>
      </c>
      <c r="M253" s="5">
        <f t="shared" si="22"/>
        <v>17917.625368731566</v>
      </c>
      <c r="N253" s="5">
        <f t="shared" si="23"/>
        <v>19057.005899705015</v>
      </c>
    </row>
    <row r="254" spans="1:14">
      <c r="A254" s="13" t="s">
        <v>249</v>
      </c>
      <c r="B254" s="4" t="s">
        <v>535</v>
      </c>
      <c r="C254" s="4" t="s">
        <v>520</v>
      </c>
      <c r="D254" s="19">
        <v>2534.6</v>
      </c>
      <c r="E254" s="3">
        <v>2158933</v>
      </c>
      <c r="F254" s="5">
        <f t="shared" si="18"/>
        <v>851.78450248559932</v>
      </c>
      <c r="G254" s="3">
        <v>4758938</v>
      </c>
      <c r="H254" s="3">
        <v>0</v>
      </c>
      <c r="I254" s="5">
        <f t="shared" si="19"/>
        <v>4758938</v>
      </c>
      <c r="J254" s="5">
        <f t="shared" si="20"/>
        <v>1877.5893632131304</v>
      </c>
      <c r="K254" s="3">
        <v>31142935</v>
      </c>
      <c r="L254" s="5">
        <f t="shared" si="21"/>
        <v>24225064</v>
      </c>
      <c r="M254" s="5">
        <f t="shared" si="22"/>
        <v>9557.7463899629129</v>
      </c>
      <c r="N254" s="5">
        <f t="shared" si="23"/>
        <v>12287.120255661643</v>
      </c>
    </row>
    <row r="255" spans="1:14">
      <c r="A255" s="13" t="s">
        <v>250</v>
      </c>
      <c r="B255" s="4" t="s">
        <v>536</v>
      </c>
      <c r="C255" s="4" t="s">
        <v>657</v>
      </c>
      <c r="D255" s="19">
        <v>2768.1</v>
      </c>
      <c r="E255" s="3">
        <v>157825</v>
      </c>
      <c r="F255" s="5">
        <f t="shared" si="18"/>
        <v>57.015642498464651</v>
      </c>
      <c r="G255" s="3">
        <v>2953115</v>
      </c>
      <c r="H255" s="3">
        <v>0</v>
      </c>
      <c r="I255" s="5">
        <f t="shared" si="19"/>
        <v>2953115</v>
      </c>
      <c r="J255" s="5">
        <f t="shared" si="20"/>
        <v>1066.8382645135653</v>
      </c>
      <c r="K255" s="3">
        <v>32471698</v>
      </c>
      <c r="L255" s="5">
        <f t="shared" si="21"/>
        <v>29360758</v>
      </c>
      <c r="M255" s="5">
        <f t="shared" si="22"/>
        <v>10606.827065496189</v>
      </c>
      <c r="N255" s="5">
        <f t="shared" si="23"/>
        <v>11730.680972508218</v>
      </c>
    </row>
    <row r="256" spans="1:14">
      <c r="A256" s="13" t="s">
        <v>251</v>
      </c>
      <c r="B256" s="4" t="s">
        <v>537</v>
      </c>
      <c r="C256" s="4" t="s">
        <v>657</v>
      </c>
      <c r="D256" s="19">
        <v>145</v>
      </c>
      <c r="E256" s="3">
        <v>54747</v>
      </c>
      <c r="F256" s="5">
        <f t="shared" si="18"/>
        <v>377.56551724137933</v>
      </c>
      <c r="G256" s="3">
        <v>0</v>
      </c>
      <c r="H256" s="3">
        <v>0</v>
      </c>
      <c r="I256" s="5">
        <f t="shared" si="19"/>
        <v>0</v>
      </c>
      <c r="J256" s="5">
        <f t="shared" si="20"/>
        <v>0</v>
      </c>
      <c r="K256" s="3">
        <v>2191040</v>
      </c>
      <c r="L256" s="5">
        <f t="shared" si="21"/>
        <v>2136293</v>
      </c>
      <c r="M256" s="5">
        <f t="shared" si="22"/>
        <v>14733.055172413793</v>
      </c>
      <c r="N256" s="5">
        <f t="shared" si="23"/>
        <v>15110.620689655172</v>
      </c>
    </row>
    <row r="257" spans="1:14">
      <c r="A257" s="13" t="s">
        <v>252</v>
      </c>
      <c r="B257" s="4" t="s">
        <v>538</v>
      </c>
      <c r="C257" s="4" t="s">
        <v>646</v>
      </c>
      <c r="D257" s="19">
        <v>1048</v>
      </c>
      <c r="E257" s="3">
        <v>357707</v>
      </c>
      <c r="F257" s="5">
        <f t="shared" si="18"/>
        <v>341.32347328244276</v>
      </c>
      <c r="G257" s="3">
        <v>581705</v>
      </c>
      <c r="H257" s="3">
        <v>0</v>
      </c>
      <c r="I257" s="5">
        <f t="shared" si="19"/>
        <v>581705</v>
      </c>
      <c r="J257" s="5">
        <f t="shared" si="20"/>
        <v>555.0620229007634</v>
      </c>
      <c r="K257" s="3">
        <v>12868811</v>
      </c>
      <c r="L257" s="5">
        <f t="shared" si="21"/>
        <v>11929399</v>
      </c>
      <c r="M257" s="5">
        <f t="shared" si="22"/>
        <v>11383.014312977099</v>
      </c>
      <c r="N257" s="5">
        <f t="shared" si="23"/>
        <v>12279.399809160306</v>
      </c>
    </row>
    <row r="258" spans="1:14">
      <c r="A258" s="13" t="s">
        <v>253</v>
      </c>
      <c r="B258" s="4" t="s">
        <v>539</v>
      </c>
      <c r="C258" s="4" t="s">
        <v>654</v>
      </c>
      <c r="D258" s="19">
        <v>101.3</v>
      </c>
      <c r="E258" s="3">
        <v>256935</v>
      </c>
      <c r="F258" s="5">
        <f t="shared" si="18"/>
        <v>2536.3770977295162</v>
      </c>
      <c r="G258" s="3">
        <v>0</v>
      </c>
      <c r="H258" s="3">
        <v>0</v>
      </c>
      <c r="I258" s="5">
        <f t="shared" si="19"/>
        <v>0</v>
      </c>
      <c r="J258" s="5">
        <f t="shared" si="20"/>
        <v>0</v>
      </c>
      <c r="K258" s="3">
        <v>1999466</v>
      </c>
      <c r="L258" s="5">
        <f t="shared" si="21"/>
        <v>1742531</v>
      </c>
      <c r="M258" s="5">
        <f t="shared" si="22"/>
        <v>17201.688055281342</v>
      </c>
      <c r="N258" s="5">
        <f t="shared" si="23"/>
        <v>19738.065153010859</v>
      </c>
    </row>
    <row r="259" spans="1:14">
      <c r="A259" s="13" t="s">
        <v>254</v>
      </c>
      <c r="B259" s="4" t="s">
        <v>540</v>
      </c>
      <c r="C259" s="4" t="s">
        <v>660</v>
      </c>
      <c r="D259" s="19">
        <v>8114.7</v>
      </c>
      <c r="E259" s="3">
        <v>7302946</v>
      </c>
      <c r="F259" s="5">
        <f t="shared" si="18"/>
        <v>899.96500178688063</v>
      </c>
      <c r="G259" s="3">
        <v>2568109</v>
      </c>
      <c r="H259" s="3">
        <v>0</v>
      </c>
      <c r="I259" s="5">
        <f t="shared" si="19"/>
        <v>2568109</v>
      </c>
      <c r="J259" s="5">
        <f t="shared" si="20"/>
        <v>316.47614822482655</v>
      </c>
      <c r="K259" s="3">
        <v>114494699</v>
      </c>
      <c r="L259" s="5">
        <f t="shared" si="21"/>
        <v>104623644</v>
      </c>
      <c r="M259" s="5">
        <f t="shared" si="22"/>
        <v>12893.100669155976</v>
      </c>
      <c r="N259" s="5">
        <f t="shared" si="23"/>
        <v>14109.541819167684</v>
      </c>
    </row>
    <row r="260" spans="1:14">
      <c r="A260" s="13" t="s">
        <v>255</v>
      </c>
      <c r="B260" s="4" t="s">
        <v>541</v>
      </c>
      <c r="C260" s="4" t="s">
        <v>574</v>
      </c>
      <c r="D260" s="19">
        <v>103</v>
      </c>
      <c r="E260" s="3">
        <v>76488</v>
      </c>
      <c r="F260" s="5">
        <f t="shared" si="18"/>
        <v>742.60194174757282</v>
      </c>
      <c r="G260" s="3">
        <v>286400</v>
      </c>
      <c r="H260" s="3">
        <v>0</v>
      </c>
      <c r="I260" s="5">
        <f t="shared" si="19"/>
        <v>286400</v>
      </c>
      <c r="J260" s="5">
        <f t="shared" si="20"/>
        <v>2780.5825242718447</v>
      </c>
      <c r="K260" s="3">
        <v>2139297</v>
      </c>
      <c r="L260" s="5">
        <f t="shared" si="21"/>
        <v>1776409</v>
      </c>
      <c r="M260" s="5">
        <f t="shared" si="22"/>
        <v>17246.689320388348</v>
      </c>
      <c r="N260" s="5">
        <f t="shared" si="23"/>
        <v>20769.873786407767</v>
      </c>
    </row>
    <row r="261" spans="1:14">
      <c r="A261" s="13" t="s">
        <v>256</v>
      </c>
      <c r="B261" s="4" t="s">
        <v>542</v>
      </c>
      <c r="C261" s="4" t="s">
        <v>574</v>
      </c>
      <c r="D261" s="19">
        <v>227</v>
      </c>
      <c r="E261" s="3">
        <v>182345</v>
      </c>
      <c r="F261" s="5">
        <f t="shared" si="18"/>
        <v>803.28193832599118</v>
      </c>
      <c r="G261" s="3">
        <v>0</v>
      </c>
      <c r="H261" s="3">
        <v>0</v>
      </c>
      <c r="I261" s="5">
        <f t="shared" si="19"/>
        <v>0</v>
      </c>
      <c r="J261" s="5">
        <f t="shared" si="20"/>
        <v>0</v>
      </c>
      <c r="K261" s="3">
        <v>3194344</v>
      </c>
      <c r="L261" s="5">
        <f t="shared" si="21"/>
        <v>3011999</v>
      </c>
      <c r="M261" s="5">
        <f t="shared" si="22"/>
        <v>13268.718061674008</v>
      </c>
      <c r="N261" s="5">
        <f t="shared" si="23"/>
        <v>14072</v>
      </c>
    </row>
    <row r="262" spans="1:14">
      <c r="A262" s="13" t="s">
        <v>257</v>
      </c>
      <c r="B262" s="4" t="s">
        <v>543</v>
      </c>
      <c r="C262" s="4" t="s">
        <v>634</v>
      </c>
      <c r="D262" s="19">
        <v>197.5</v>
      </c>
      <c r="E262" s="3">
        <v>36938</v>
      </c>
      <c r="F262" s="5">
        <f t="shared" si="18"/>
        <v>187.02784810126582</v>
      </c>
      <c r="G262" s="3">
        <v>0</v>
      </c>
      <c r="H262" s="3">
        <v>0</v>
      </c>
      <c r="I262" s="5">
        <f t="shared" si="19"/>
        <v>0</v>
      </c>
      <c r="J262" s="5">
        <f t="shared" si="20"/>
        <v>0</v>
      </c>
      <c r="K262" s="3">
        <v>2693864</v>
      </c>
      <c r="L262" s="5">
        <f t="shared" si="21"/>
        <v>2656926</v>
      </c>
      <c r="M262" s="5">
        <f t="shared" si="22"/>
        <v>13452.789873417722</v>
      </c>
      <c r="N262" s="5">
        <f t="shared" si="23"/>
        <v>13639.817721518988</v>
      </c>
    </row>
    <row r="263" spans="1:14">
      <c r="A263" s="13" t="s">
        <v>258</v>
      </c>
      <c r="B263" s="4" t="s">
        <v>544</v>
      </c>
      <c r="C263" s="4" t="s">
        <v>661</v>
      </c>
      <c r="D263" s="19">
        <v>4721.5</v>
      </c>
      <c r="E263" s="3">
        <v>326371</v>
      </c>
      <c r="F263" s="5">
        <f t="shared" ref="F263:F293" si="24">E263/D263</f>
        <v>69.12443079529811</v>
      </c>
      <c r="G263" s="3">
        <v>6377835</v>
      </c>
      <c r="H263" s="3">
        <v>0</v>
      </c>
      <c r="I263" s="5">
        <f t="shared" ref="I263:I291" si="25">SUM(G263:H263)</f>
        <v>6377835</v>
      </c>
      <c r="J263" s="5">
        <f t="shared" ref="J263:J293" si="26">I263/D263</f>
        <v>1350.8069469448269</v>
      </c>
      <c r="K263" s="3">
        <v>55907398</v>
      </c>
      <c r="L263" s="5">
        <f t="shared" ref="L263:L291" si="27">K263-E263-I263</f>
        <v>49203192</v>
      </c>
      <c r="M263" s="5">
        <f t="shared" ref="M263:M291" si="28">L263/D263</f>
        <v>10421.093296621837</v>
      </c>
      <c r="N263" s="5">
        <f t="shared" ref="N263:N291" si="29">K263/D263</f>
        <v>11841.024674361961</v>
      </c>
    </row>
    <row r="264" spans="1:14">
      <c r="A264" s="13" t="s">
        <v>259</v>
      </c>
      <c r="B264" s="4" t="s">
        <v>545</v>
      </c>
      <c r="C264" s="4" t="s">
        <v>646</v>
      </c>
      <c r="D264" s="19">
        <v>291</v>
      </c>
      <c r="E264" s="3">
        <v>189361</v>
      </c>
      <c r="F264" s="5">
        <f t="shared" si="24"/>
        <v>650.72508591065287</v>
      </c>
      <c r="G264" s="3">
        <v>305900</v>
      </c>
      <c r="H264" s="3">
        <v>0</v>
      </c>
      <c r="I264" s="5">
        <f t="shared" si="25"/>
        <v>305900</v>
      </c>
      <c r="J264" s="5">
        <f t="shared" si="26"/>
        <v>1051.2027491408935</v>
      </c>
      <c r="K264" s="3">
        <v>4421219</v>
      </c>
      <c r="L264" s="5">
        <f t="shared" si="27"/>
        <v>3925958</v>
      </c>
      <c r="M264" s="5">
        <f t="shared" si="28"/>
        <v>13491.264604810996</v>
      </c>
      <c r="N264" s="5">
        <f t="shared" si="29"/>
        <v>15193.192439862543</v>
      </c>
    </row>
    <row r="265" spans="1:14">
      <c r="A265" s="13" t="s">
        <v>260</v>
      </c>
      <c r="B265" s="4" t="s">
        <v>546</v>
      </c>
      <c r="C265" s="4" t="s">
        <v>659</v>
      </c>
      <c r="D265" s="19">
        <v>232</v>
      </c>
      <c r="E265" s="3">
        <v>801472</v>
      </c>
      <c r="F265" s="5">
        <f t="shared" si="24"/>
        <v>3454.6206896551726</v>
      </c>
      <c r="G265" s="3">
        <v>479921</v>
      </c>
      <c r="H265" s="3">
        <v>0</v>
      </c>
      <c r="I265" s="5">
        <f t="shared" si="25"/>
        <v>479921</v>
      </c>
      <c r="J265" s="5">
        <f t="shared" si="26"/>
        <v>2068.625</v>
      </c>
      <c r="K265" s="3">
        <v>4223616</v>
      </c>
      <c r="L265" s="5">
        <f t="shared" si="27"/>
        <v>2942223</v>
      </c>
      <c r="M265" s="5">
        <f t="shared" si="28"/>
        <v>12681.995689655172</v>
      </c>
      <c r="N265" s="5">
        <f t="shared" si="29"/>
        <v>18205.241379310344</v>
      </c>
    </row>
    <row r="266" spans="1:14">
      <c r="A266" s="13" t="s">
        <v>261</v>
      </c>
      <c r="B266" s="4" t="s">
        <v>547</v>
      </c>
      <c r="C266" s="4" t="s">
        <v>661</v>
      </c>
      <c r="D266" s="19">
        <v>699.5</v>
      </c>
      <c r="E266" s="3">
        <v>1476393</v>
      </c>
      <c r="F266" s="5">
        <f t="shared" si="24"/>
        <v>2110.6404574696212</v>
      </c>
      <c r="G266" s="3">
        <v>68711</v>
      </c>
      <c r="H266" s="3">
        <v>0</v>
      </c>
      <c r="I266" s="5">
        <f t="shared" si="25"/>
        <v>68711</v>
      </c>
      <c r="J266" s="5">
        <f t="shared" si="26"/>
        <v>98.228734810578985</v>
      </c>
      <c r="K266" s="3">
        <v>10519858</v>
      </c>
      <c r="L266" s="5">
        <f t="shared" si="27"/>
        <v>8974754</v>
      </c>
      <c r="M266" s="5">
        <f t="shared" si="28"/>
        <v>12830.241601143674</v>
      </c>
      <c r="N266" s="5">
        <f t="shared" si="29"/>
        <v>15039.110793423873</v>
      </c>
    </row>
    <row r="267" spans="1:14">
      <c r="A267" s="13" t="s">
        <v>262</v>
      </c>
      <c r="B267" s="4" t="s">
        <v>548</v>
      </c>
      <c r="C267" s="4" t="s">
        <v>644</v>
      </c>
      <c r="D267" s="19">
        <v>651.9</v>
      </c>
      <c r="E267" s="3">
        <v>276257</v>
      </c>
      <c r="F267" s="5">
        <f t="shared" si="24"/>
        <v>423.77205092805644</v>
      </c>
      <c r="G267" s="3">
        <v>130813</v>
      </c>
      <c r="H267" s="3">
        <v>0</v>
      </c>
      <c r="I267" s="5">
        <f t="shared" si="25"/>
        <v>130813</v>
      </c>
      <c r="J267" s="5">
        <f t="shared" si="26"/>
        <v>200.6642123025004</v>
      </c>
      <c r="K267" s="3">
        <v>8190409</v>
      </c>
      <c r="L267" s="5">
        <f t="shared" si="27"/>
        <v>7783339</v>
      </c>
      <c r="M267" s="5">
        <f t="shared" si="28"/>
        <v>11939.467709771438</v>
      </c>
      <c r="N267" s="5">
        <f t="shared" si="29"/>
        <v>12563.903973001994</v>
      </c>
    </row>
    <row r="268" spans="1:14">
      <c r="A268" s="13" t="s">
        <v>263</v>
      </c>
      <c r="B268" s="4" t="s">
        <v>549</v>
      </c>
      <c r="C268" s="4" t="s">
        <v>646</v>
      </c>
      <c r="D268" s="19">
        <v>466.1</v>
      </c>
      <c r="E268" s="3">
        <v>79891</v>
      </c>
      <c r="F268" s="5">
        <f t="shared" si="24"/>
        <v>171.40313237502681</v>
      </c>
      <c r="G268" s="3">
        <v>818897</v>
      </c>
      <c r="H268" s="3">
        <v>0</v>
      </c>
      <c r="I268" s="5">
        <f t="shared" si="25"/>
        <v>818897</v>
      </c>
      <c r="J268" s="5">
        <f t="shared" si="26"/>
        <v>1756.9126796824714</v>
      </c>
      <c r="K268" s="3">
        <v>6525064</v>
      </c>
      <c r="L268" s="5">
        <f t="shared" si="27"/>
        <v>5626276</v>
      </c>
      <c r="M268" s="5">
        <f t="shared" si="28"/>
        <v>12070.963312593864</v>
      </c>
      <c r="N268" s="5">
        <f t="shared" si="29"/>
        <v>13999.279124651363</v>
      </c>
    </row>
    <row r="269" spans="1:14">
      <c r="A269" s="13" t="s">
        <v>264</v>
      </c>
      <c r="B269" s="4" t="s">
        <v>550</v>
      </c>
      <c r="C269" s="4" t="s">
        <v>465</v>
      </c>
      <c r="D269" s="19">
        <v>2851.6</v>
      </c>
      <c r="E269" s="3">
        <v>2464205</v>
      </c>
      <c r="F269" s="5">
        <f t="shared" si="24"/>
        <v>864.1481975031561</v>
      </c>
      <c r="G269" s="3">
        <v>0</v>
      </c>
      <c r="H269" s="3">
        <v>0</v>
      </c>
      <c r="I269" s="5">
        <f t="shared" si="25"/>
        <v>0</v>
      </c>
      <c r="J269" s="5">
        <f t="shared" si="26"/>
        <v>0</v>
      </c>
      <c r="K269" s="3">
        <v>39266500</v>
      </c>
      <c r="L269" s="5">
        <f t="shared" si="27"/>
        <v>36802295</v>
      </c>
      <c r="M269" s="5">
        <f t="shared" si="28"/>
        <v>12905.84058072661</v>
      </c>
      <c r="N269" s="5">
        <f t="shared" si="29"/>
        <v>13769.988778229766</v>
      </c>
    </row>
    <row r="270" spans="1:14">
      <c r="A270" s="13" t="s">
        <v>265</v>
      </c>
      <c r="B270" s="4" t="s">
        <v>551</v>
      </c>
      <c r="C270" s="4" t="s">
        <v>586</v>
      </c>
      <c r="D270" s="19">
        <v>1882</v>
      </c>
      <c r="E270" s="3">
        <v>832730</v>
      </c>
      <c r="F270" s="5">
        <f t="shared" si="24"/>
        <v>442.47077577045695</v>
      </c>
      <c r="G270" s="3">
        <v>4069260</v>
      </c>
      <c r="H270" s="3">
        <v>0</v>
      </c>
      <c r="I270" s="5">
        <f t="shared" si="25"/>
        <v>4069260</v>
      </c>
      <c r="J270" s="5">
        <f t="shared" si="26"/>
        <v>2162.1997874601489</v>
      </c>
      <c r="K270" s="3">
        <v>27762271</v>
      </c>
      <c r="L270" s="5">
        <f t="shared" si="27"/>
        <v>22860281</v>
      </c>
      <c r="M270" s="5">
        <f t="shared" si="28"/>
        <v>12146.801806588735</v>
      </c>
      <c r="N270" s="5">
        <f t="shared" si="29"/>
        <v>14751.472369819341</v>
      </c>
    </row>
    <row r="271" spans="1:14">
      <c r="A271" s="13" t="s">
        <v>266</v>
      </c>
      <c r="B271" s="4" t="s">
        <v>552</v>
      </c>
      <c r="C271" s="4" t="s">
        <v>627</v>
      </c>
      <c r="D271" s="19">
        <v>1589.7</v>
      </c>
      <c r="E271" s="3">
        <v>872646</v>
      </c>
      <c r="F271" s="5">
        <f t="shared" si="24"/>
        <v>548.93753538403473</v>
      </c>
      <c r="G271" s="3">
        <v>3772242</v>
      </c>
      <c r="H271" s="3">
        <v>0</v>
      </c>
      <c r="I271" s="5">
        <f t="shared" si="25"/>
        <v>3772242</v>
      </c>
      <c r="J271" s="5">
        <f t="shared" si="26"/>
        <v>2372.9269673523304</v>
      </c>
      <c r="K271" s="3">
        <v>21379704</v>
      </c>
      <c r="L271" s="5">
        <f t="shared" si="27"/>
        <v>16734816</v>
      </c>
      <c r="M271" s="5">
        <f t="shared" si="28"/>
        <v>10527.027741083222</v>
      </c>
      <c r="N271" s="5">
        <f t="shared" si="29"/>
        <v>13448.892243819588</v>
      </c>
    </row>
    <row r="272" spans="1:14">
      <c r="A272" s="13" t="s">
        <v>267</v>
      </c>
      <c r="B272" s="4" t="s">
        <v>553</v>
      </c>
      <c r="C272" s="4" t="s">
        <v>586</v>
      </c>
      <c r="D272" s="19">
        <v>276</v>
      </c>
      <c r="E272" s="3">
        <v>397613</v>
      </c>
      <c r="F272" s="5">
        <f t="shared" si="24"/>
        <v>1440.626811594203</v>
      </c>
      <c r="G272" s="3">
        <v>313945</v>
      </c>
      <c r="H272" s="3">
        <v>0</v>
      </c>
      <c r="I272" s="5">
        <f t="shared" si="25"/>
        <v>313945</v>
      </c>
      <c r="J272" s="5">
        <f t="shared" si="26"/>
        <v>1137.481884057971</v>
      </c>
      <c r="K272" s="3">
        <v>4287428</v>
      </c>
      <c r="L272" s="5">
        <f t="shared" si="27"/>
        <v>3575870</v>
      </c>
      <c r="M272" s="5">
        <f t="shared" si="28"/>
        <v>12956.050724637682</v>
      </c>
      <c r="N272" s="5">
        <f t="shared" si="29"/>
        <v>15534.159420289856</v>
      </c>
    </row>
    <row r="273" spans="1:14">
      <c r="A273" s="13" t="s">
        <v>268</v>
      </c>
      <c r="B273" s="4" t="s">
        <v>554</v>
      </c>
      <c r="C273" s="4" t="s">
        <v>342</v>
      </c>
      <c r="D273" s="19">
        <v>974.4</v>
      </c>
      <c r="E273" s="3">
        <v>443049</v>
      </c>
      <c r="F273" s="5">
        <f t="shared" si="24"/>
        <v>454.68903940886702</v>
      </c>
      <c r="G273" s="3">
        <v>0</v>
      </c>
      <c r="H273" s="3">
        <v>0</v>
      </c>
      <c r="I273" s="5">
        <f t="shared" si="25"/>
        <v>0</v>
      </c>
      <c r="J273" s="5">
        <f t="shared" si="26"/>
        <v>0</v>
      </c>
      <c r="K273" s="3">
        <v>12237107</v>
      </c>
      <c r="L273" s="5">
        <f t="shared" si="27"/>
        <v>11794058</v>
      </c>
      <c r="M273" s="5">
        <f t="shared" si="28"/>
        <v>12103.918308702792</v>
      </c>
      <c r="N273" s="5">
        <f t="shared" si="29"/>
        <v>12558.607348111658</v>
      </c>
    </row>
    <row r="274" spans="1:14">
      <c r="A274" s="13" t="s">
        <v>269</v>
      </c>
      <c r="B274" s="4" t="s">
        <v>555</v>
      </c>
      <c r="C274" s="4" t="s">
        <v>467</v>
      </c>
      <c r="D274" s="19">
        <v>500.5</v>
      </c>
      <c r="E274" s="3">
        <v>379814</v>
      </c>
      <c r="F274" s="5">
        <f t="shared" si="24"/>
        <v>758.86913086913091</v>
      </c>
      <c r="G274" s="3">
        <v>924070</v>
      </c>
      <c r="H274" s="3">
        <v>0</v>
      </c>
      <c r="I274" s="5">
        <f t="shared" si="25"/>
        <v>924070</v>
      </c>
      <c r="J274" s="5">
        <f t="shared" si="26"/>
        <v>1846.2937062937062</v>
      </c>
      <c r="K274" s="3">
        <v>6981432</v>
      </c>
      <c r="L274" s="5">
        <f t="shared" si="27"/>
        <v>5677548</v>
      </c>
      <c r="M274" s="5">
        <f t="shared" si="28"/>
        <v>11343.752247752247</v>
      </c>
      <c r="N274" s="5">
        <f t="shared" si="29"/>
        <v>13948.915084915085</v>
      </c>
    </row>
    <row r="275" spans="1:14">
      <c r="A275" s="13" t="s">
        <v>270</v>
      </c>
      <c r="B275" s="4" t="s">
        <v>556</v>
      </c>
      <c r="C275" s="4" t="s">
        <v>662</v>
      </c>
      <c r="D275" s="19">
        <v>879.8</v>
      </c>
      <c r="E275" s="3">
        <v>552940</v>
      </c>
      <c r="F275" s="5">
        <f t="shared" si="24"/>
        <v>628.48374630597868</v>
      </c>
      <c r="G275" s="3">
        <v>0</v>
      </c>
      <c r="H275" s="3">
        <v>0</v>
      </c>
      <c r="I275" s="5">
        <f t="shared" si="25"/>
        <v>0</v>
      </c>
      <c r="J275" s="5">
        <f t="shared" si="26"/>
        <v>0</v>
      </c>
      <c r="K275" s="3">
        <v>13975854</v>
      </c>
      <c r="L275" s="5">
        <f t="shared" si="27"/>
        <v>13422914</v>
      </c>
      <c r="M275" s="5">
        <f t="shared" si="28"/>
        <v>15256.778813366675</v>
      </c>
      <c r="N275" s="5">
        <f t="shared" si="29"/>
        <v>15885.262559672654</v>
      </c>
    </row>
    <row r="276" spans="1:14">
      <c r="A276" s="13" t="s">
        <v>271</v>
      </c>
      <c r="B276" s="4" t="s">
        <v>557</v>
      </c>
      <c r="C276" s="4" t="s">
        <v>662</v>
      </c>
      <c r="D276" s="19">
        <v>164.1</v>
      </c>
      <c r="E276" s="3">
        <v>150699</v>
      </c>
      <c r="F276" s="5">
        <f t="shared" si="24"/>
        <v>918.33638025594155</v>
      </c>
      <c r="G276" s="3">
        <v>0</v>
      </c>
      <c r="H276" s="3">
        <v>0</v>
      </c>
      <c r="I276" s="5">
        <f t="shared" si="25"/>
        <v>0</v>
      </c>
      <c r="J276" s="5">
        <f t="shared" si="26"/>
        <v>0</v>
      </c>
      <c r="K276" s="3">
        <v>2203547</v>
      </c>
      <c r="L276" s="5">
        <f t="shared" si="27"/>
        <v>2052848</v>
      </c>
      <c r="M276" s="5">
        <f t="shared" si="28"/>
        <v>12509.737964655698</v>
      </c>
      <c r="N276" s="5">
        <f t="shared" si="29"/>
        <v>13428.07434491164</v>
      </c>
    </row>
    <row r="277" spans="1:14">
      <c r="A277" s="13" t="s">
        <v>272</v>
      </c>
      <c r="B277" s="4" t="s">
        <v>558</v>
      </c>
      <c r="C277" s="4" t="s">
        <v>627</v>
      </c>
      <c r="D277" s="19">
        <v>11304</v>
      </c>
      <c r="E277" s="3">
        <v>10107873</v>
      </c>
      <c r="F277" s="5">
        <f t="shared" si="24"/>
        <v>894.18550955414014</v>
      </c>
      <c r="G277" s="3">
        <v>10797475</v>
      </c>
      <c r="H277" s="3">
        <v>0</v>
      </c>
      <c r="I277" s="5">
        <f t="shared" si="25"/>
        <v>10797475</v>
      </c>
      <c r="J277" s="5">
        <f t="shared" si="26"/>
        <v>955.19064048124562</v>
      </c>
      <c r="K277" s="3">
        <v>140674708</v>
      </c>
      <c r="L277" s="5">
        <f t="shared" si="27"/>
        <v>119769360</v>
      </c>
      <c r="M277" s="5">
        <f t="shared" si="28"/>
        <v>10595.307855626326</v>
      </c>
      <c r="N277" s="5">
        <f t="shared" si="29"/>
        <v>12444.684005661713</v>
      </c>
    </row>
    <row r="278" spans="1:14">
      <c r="A278" s="13" t="s">
        <v>273</v>
      </c>
      <c r="B278" s="4" t="s">
        <v>559</v>
      </c>
      <c r="C278" s="4" t="s">
        <v>633</v>
      </c>
      <c r="D278" s="19">
        <v>407</v>
      </c>
      <c r="E278" s="3">
        <v>219736</v>
      </c>
      <c r="F278" s="5">
        <f t="shared" si="24"/>
        <v>539.89189189189187</v>
      </c>
      <c r="G278" s="3">
        <v>279750</v>
      </c>
      <c r="H278" s="3">
        <v>0</v>
      </c>
      <c r="I278" s="5">
        <f t="shared" si="25"/>
        <v>279750</v>
      </c>
      <c r="J278" s="5">
        <f t="shared" si="26"/>
        <v>687.34643734643737</v>
      </c>
      <c r="K278" s="3">
        <v>5747628</v>
      </c>
      <c r="L278" s="5">
        <f t="shared" si="27"/>
        <v>5248142</v>
      </c>
      <c r="M278" s="5">
        <f t="shared" si="28"/>
        <v>12894.697788697789</v>
      </c>
      <c r="N278" s="5">
        <f t="shared" si="29"/>
        <v>14121.936117936119</v>
      </c>
    </row>
    <row r="279" spans="1:14">
      <c r="A279" s="13" t="s">
        <v>274</v>
      </c>
      <c r="B279" s="4" t="s">
        <v>560</v>
      </c>
      <c r="C279" s="4" t="s">
        <v>342</v>
      </c>
      <c r="D279" s="19">
        <v>796.4</v>
      </c>
      <c r="E279" s="3">
        <v>535066</v>
      </c>
      <c r="F279" s="5">
        <f t="shared" si="24"/>
        <v>671.85585133098948</v>
      </c>
      <c r="G279" s="3">
        <v>0</v>
      </c>
      <c r="H279" s="3">
        <v>323095</v>
      </c>
      <c r="I279" s="5">
        <f t="shared" si="25"/>
        <v>323095</v>
      </c>
      <c r="J279" s="5">
        <f t="shared" si="26"/>
        <v>405.69437468608743</v>
      </c>
      <c r="K279" s="3">
        <v>11138852</v>
      </c>
      <c r="L279" s="5">
        <f t="shared" si="27"/>
        <v>10280691</v>
      </c>
      <c r="M279" s="5">
        <f t="shared" si="28"/>
        <v>12908.954043194375</v>
      </c>
      <c r="N279" s="5">
        <f t="shared" si="29"/>
        <v>13986.504269211451</v>
      </c>
    </row>
    <row r="280" spans="1:14">
      <c r="A280" s="13" t="s">
        <v>275</v>
      </c>
      <c r="B280" s="4" t="s">
        <v>561</v>
      </c>
      <c r="C280" s="4" t="s">
        <v>585</v>
      </c>
      <c r="D280" s="19">
        <v>20523.2</v>
      </c>
      <c r="E280" s="3">
        <v>39139049</v>
      </c>
      <c r="F280" s="5">
        <f t="shared" si="24"/>
        <v>1907.0636645357449</v>
      </c>
      <c r="G280" s="3">
        <v>9996535</v>
      </c>
      <c r="H280" s="3">
        <v>0</v>
      </c>
      <c r="I280" s="5">
        <f t="shared" si="25"/>
        <v>9996535</v>
      </c>
      <c r="J280" s="5">
        <f t="shared" si="26"/>
        <v>487.08461643408435</v>
      </c>
      <c r="K280" s="3">
        <v>327053268</v>
      </c>
      <c r="L280" s="5">
        <f t="shared" si="27"/>
        <v>277917684</v>
      </c>
      <c r="M280" s="5">
        <f t="shared" si="28"/>
        <v>13541.635027675995</v>
      </c>
      <c r="N280" s="5">
        <f t="shared" si="29"/>
        <v>15935.783308645825</v>
      </c>
    </row>
    <row r="281" spans="1:14">
      <c r="A281" s="13" t="s">
        <v>276</v>
      </c>
      <c r="B281" s="4" t="s">
        <v>562</v>
      </c>
      <c r="C281" s="4" t="s">
        <v>625</v>
      </c>
      <c r="D281" s="19">
        <v>13294.5</v>
      </c>
      <c r="E281" s="3">
        <v>6270057</v>
      </c>
      <c r="F281" s="5">
        <f t="shared" si="24"/>
        <v>471.62789123321676</v>
      </c>
      <c r="G281" s="3">
        <v>6766907</v>
      </c>
      <c r="H281" s="3">
        <v>0</v>
      </c>
      <c r="I281" s="5">
        <f t="shared" si="25"/>
        <v>6766907</v>
      </c>
      <c r="J281" s="5">
        <f t="shared" si="26"/>
        <v>509.0004889239911</v>
      </c>
      <c r="K281" s="3">
        <v>178548679</v>
      </c>
      <c r="L281" s="5">
        <f t="shared" si="27"/>
        <v>165511715</v>
      </c>
      <c r="M281" s="5">
        <f t="shared" si="28"/>
        <v>12449.638196246568</v>
      </c>
      <c r="N281" s="5">
        <f t="shared" si="29"/>
        <v>13430.266576403776</v>
      </c>
    </row>
    <row r="282" spans="1:14">
      <c r="A282" s="13" t="s">
        <v>277</v>
      </c>
      <c r="B282" s="4" t="s">
        <v>563</v>
      </c>
      <c r="C282" s="4" t="s">
        <v>626</v>
      </c>
      <c r="D282" s="19">
        <v>104.5</v>
      </c>
      <c r="E282" s="3">
        <v>103654</v>
      </c>
      <c r="F282" s="5">
        <f t="shared" si="24"/>
        <v>991.90430622009569</v>
      </c>
      <c r="G282" s="3">
        <v>0</v>
      </c>
      <c r="H282" s="3">
        <v>0</v>
      </c>
      <c r="I282" s="5">
        <f t="shared" si="25"/>
        <v>0</v>
      </c>
      <c r="J282" s="5">
        <f t="shared" si="26"/>
        <v>0</v>
      </c>
      <c r="K282" s="3">
        <v>1565557</v>
      </c>
      <c r="L282" s="5">
        <f t="shared" si="27"/>
        <v>1461903</v>
      </c>
      <c r="M282" s="5">
        <f t="shared" si="28"/>
        <v>13989.502392344497</v>
      </c>
      <c r="N282" s="5">
        <f t="shared" si="29"/>
        <v>14981.406698564593</v>
      </c>
    </row>
    <row r="283" spans="1:14">
      <c r="A283" s="13" t="s">
        <v>278</v>
      </c>
      <c r="B283" s="4" t="s">
        <v>564</v>
      </c>
      <c r="C283" s="4" t="s">
        <v>663</v>
      </c>
      <c r="D283" s="19">
        <v>1225</v>
      </c>
      <c r="E283" s="3">
        <v>109696</v>
      </c>
      <c r="F283" s="5">
        <f t="shared" si="24"/>
        <v>89.54775510204081</v>
      </c>
      <c r="G283" s="3">
        <v>1965682</v>
      </c>
      <c r="H283" s="3">
        <v>0</v>
      </c>
      <c r="I283" s="5">
        <f t="shared" si="25"/>
        <v>1965682</v>
      </c>
      <c r="J283" s="5">
        <f t="shared" si="26"/>
        <v>1604.6383673469388</v>
      </c>
      <c r="K283" s="3">
        <v>15280396</v>
      </c>
      <c r="L283" s="5">
        <f t="shared" si="27"/>
        <v>13205018</v>
      </c>
      <c r="M283" s="5">
        <f t="shared" si="28"/>
        <v>10779.606530612245</v>
      </c>
      <c r="N283" s="5">
        <f t="shared" si="29"/>
        <v>12473.792653061224</v>
      </c>
    </row>
    <row r="284" spans="1:14">
      <c r="A284" s="13" t="s">
        <v>279</v>
      </c>
      <c r="B284" s="4" t="s">
        <v>565</v>
      </c>
      <c r="C284" s="4" t="s">
        <v>663</v>
      </c>
      <c r="D284" s="19">
        <v>467.5</v>
      </c>
      <c r="E284" s="3">
        <v>240362</v>
      </c>
      <c r="F284" s="5">
        <f t="shared" si="24"/>
        <v>514.14331550802137</v>
      </c>
      <c r="G284" s="3">
        <v>196644</v>
      </c>
      <c r="H284" s="3">
        <v>0</v>
      </c>
      <c r="I284" s="5">
        <f t="shared" si="25"/>
        <v>196644</v>
      </c>
      <c r="J284" s="5">
        <f t="shared" si="26"/>
        <v>420.62887700534759</v>
      </c>
      <c r="K284" s="3">
        <v>6397352</v>
      </c>
      <c r="L284" s="5">
        <f t="shared" si="27"/>
        <v>5960346</v>
      </c>
      <c r="M284" s="5">
        <f t="shared" si="28"/>
        <v>12749.40320855615</v>
      </c>
      <c r="N284" s="5">
        <f t="shared" si="29"/>
        <v>13684.175401069519</v>
      </c>
    </row>
    <row r="285" spans="1:14">
      <c r="A285" s="13" t="s">
        <v>280</v>
      </c>
      <c r="B285" s="4" t="s">
        <v>566</v>
      </c>
      <c r="C285" s="4" t="s">
        <v>663</v>
      </c>
      <c r="D285" s="19">
        <v>453</v>
      </c>
      <c r="E285" s="3">
        <v>102781</v>
      </c>
      <c r="F285" s="5">
        <f t="shared" si="24"/>
        <v>226.8896247240618</v>
      </c>
      <c r="G285" s="3">
        <v>484694</v>
      </c>
      <c r="H285" s="3">
        <v>0</v>
      </c>
      <c r="I285" s="5">
        <f t="shared" si="25"/>
        <v>484694</v>
      </c>
      <c r="J285" s="5">
        <f t="shared" si="26"/>
        <v>1069.9646799116997</v>
      </c>
      <c r="K285" s="3">
        <v>6616523</v>
      </c>
      <c r="L285" s="5">
        <f t="shared" si="27"/>
        <v>6029048</v>
      </c>
      <c r="M285" s="5">
        <f t="shared" si="28"/>
        <v>13309.156732891832</v>
      </c>
      <c r="N285" s="5">
        <f t="shared" si="29"/>
        <v>14606.011037527594</v>
      </c>
    </row>
    <row r="286" spans="1:14">
      <c r="A286" s="13" t="s">
        <v>281</v>
      </c>
      <c r="B286" s="4" t="s">
        <v>567</v>
      </c>
      <c r="C286" s="4" t="s">
        <v>663</v>
      </c>
      <c r="D286" s="19">
        <v>1491.8</v>
      </c>
      <c r="E286" s="3">
        <v>272008</v>
      </c>
      <c r="F286" s="5">
        <f t="shared" si="24"/>
        <v>182.33543370424991</v>
      </c>
      <c r="G286" s="3">
        <v>546040</v>
      </c>
      <c r="H286" s="3">
        <v>0</v>
      </c>
      <c r="I286" s="5">
        <f t="shared" si="25"/>
        <v>546040</v>
      </c>
      <c r="J286" s="5">
        <f t="shared" si="26"/>
        <v>366.02761764311572</v>
      </c>
      <c r="K286" s="3">
        <v>16482166</v>
      </c>
      <c r="L286" s="5">
        <f t="shared" si="27"/>
        <v>15664118</v>
      </c>
      <c r="M286" s="5">
        <f t="shared" si="28"/>
        <v>10500.146132189302</v>
      </c>
      <c r="N286" s="5">
        <f t="shared" si="29"/>
        <v>11048.509183536667</v>
      </c>
    </row>
    <row r="287" spans="1:14">
      <c r="A287" s="13" t="s">
        <v>282</v>
      </c>
      <c r="B287" s="4" t="s">
        <v>568</v>
      </c>
      <c r="C287" s="4" t="s">
        <v>637</v>
      </c>
      <c r="D287" s="19">
        <v>293.5</v>
      </c>
      <c r="E287" s="3">
        <v>759863</v>
      </c>
      <c r="F287" s="5">
        <f t="shared" si="24"/>
        <v>2588.9710391822828</v>
      </c>
      <c r="G287" s="3">
        <v>0</v>
      </c>
      <c r="H287" s="3">
        <v>0</v>
      </c>
      <c r="I287" s="5">
        <f t="shared" si="25"/>
        <v>0</v>
      </c>
      <c r="J287" s="5">
        <f t="shared" si="26"/>
        <v>0</v>
      </c>
      <c r="K287" s="3">
        <v>4686158</v>
      </c>
      <c r="L287" s="5">
        <f t="shared" si="27"/>
        <v>3926295</v>
      </c>
      <c r="M287" s="5">
        <f t="shared" si="28"/>
        <v>13377.495741056218</v>
      </c>
      <c r="N287" s="5">
        <f t="shared" si="29"/>
        <v>15966.466780238501</v>
      </c>
    </row>
    <row r="288" spans="1:14">
      <c r="A288" s="13" t="s">
        <v>283</v>
      </c>
      <c r="B288" s="4" t="s">
        <v>569</v>
      </c>
      <c r="C288" s="4" t="s">
        <v>342</v>
      </c>
      <c r="D288" s="19">
        <v>983.5</v>
      </c>
      <c r="E288" s="3">
        <v>917517</v>
      </c>
      <c r="F288" s="5">
        <f t="shared" si="24"/>
        <v>932.91001525165223</v>
      </c>
      <c r="G288" s="3">
        <v>506119</v>
      </c>
      <c r="H288" s="3">
        <v>0</v>
      </c>
      <c r="I288" s="5">
        <f t="shared" si="25"/>
        <v>506119</v>
      </c>
      <c r="J288" s="5">
        <f t="shared" si="26"/>
        <v>514.61006609049309</v>
      </c>
      <c r="K288" s="3">
        <v>12643834</v>
      </c>
      <c r="L288" s="5">
        <f t="shared" si="27"/>
        <v>11220198</v>
      </c>
      <c r="M288" s="5">
        <f t="shared" si="28"/>
        <v>11408.437214031521</v>
      </c>
      <c r="N288" s="5">
        <f t="shared" si="29"/>
        <v>12855.957295373666</v>
      </c>
    </row>
    <row r="289" spans="1:14">
      <c r="A289" s="13" t="s">
        <v>284</v>
      </c>
      <c r="B289" s="4" t="s">
        <v>570</v>
      </c>
      <c r="C289" s="4" t="s">
        <v>629</v>
      </c>
      <c r="D289" s="19">
        <v>179.5</v>
      </c>
      <c r="E289" s="3">
        <v>141376</v>
      </c>
      <c r="F289" s="5">
        <f t="shared" si="24"/>
        <v>787.61002785515325</v>
      </c>
      <c r="G289" s="3">
        <v>166913</v>
      </c>
      <c r="H289" s="3">
        <v>0</v>
      </c>
      <c r="I289" s="5">
        <f t="shared" si="25"/>
        <v>166913</v>
      </c>
      <c r="J289" s="5">
        <f t="shared" si="26"/>
        <v>929.87743732590525</v>
      </c>
      <c r="K289" s="3">
        <v>3169790</v>
      </c>
      <c r="L289" s="5">
        <f t="shared" si="27"/>
        <v>2861501</v>
      </c>
      <c r="M289" s="5">
        <f t="shared" si="28"/>
        <v>15941.509749303621</v>
      </c>
      <c r="N289" s="5">
        <f t="shared" si="29"/>
        <v>17658.99721448468</v>
      </c>
    </row>
    <row r="290" spans="1:14">
      <c r="A290" s="13" t="s">
        <v>285</v>
      </c>
      <c r="B290" s="4" t="s">
        <v>571</v>
      </c>
      <c r="C290" s="4" t="s">
        <v>631</v>
      </c>
      <c r="D290" s="19">
        <v>155.1</v>
      </c>
      <c r="E290" s="3">
        <v>234756</v>
      </c>
      <c r="F290" s="5">
        <f t="shared" si="24"/>
        <v>1513.5783365570601</v>
      </c>
      <c r="G290" s="3">
        <v>0</v>
      </c>
      <c r="H290" s="3">
        <v>0</v>
      </c>
      <c r="I290" s="5">
        <f t="shared" si="25"/>
        <v>0</v>
      </c>
      <c r="J290" s="5">
        <f t="shared" si="26"/>
        <v>0</v>
      </c>
      <c r="K290" s="3">
        <v>2762595</v>
      </c>
      <c r="L290" s="5">
        <f t="shared" si="27"/>
        <v>2527839</v>
      </c>
      <c r="M290" s="5">
        <f t="shared" si="28"/>
        <v>16298.123791102515</v>
      </c>
      <c r="N290" s="5">
        <f t="shared" si="29"/>
        <v>17811.702127659573</v>
      </c>
    </row>
    <row r="291" spans="1:14" ht="13.5" thickBot="1">
      <c r="A291" s="13" t="s">
        <v>286</v>
      </c>
      <c r="B291" s="4" t="s">
        <v>572</v>
      </c>
      <c r="C291" s="4" t="s">
        <v>595</v>
      </c>
      <c r="D291" s="18">
        <v>26280.1</v>
      </c>
      <c r="E291" s="12">
        <v>42626498</v>
      </c>
      <c r="F291" s="12">
        <f t="shared" si="24"/>
        <v>1622.0066894722625</v>
      </c>
      <c r="G291" s="12">
        <v>23587372</v>
      </c>
      <c r="H291" s="12">
        <v>0</v>
      </c>
      <c r="I291" s="12">
        <f t="shared" si="25"/>
        <v>23587372</v>
      </c>
      <c r="J291" s="12">
        <f t="shared" si="26"/>
        <v>897.53737618958837</v>
      </c>
      <c r="K291" s="12">
        <v>322545833</v>
      </c>
      <c r="L291" s="12">
        <f t="shared" si="27"/>
        <v>256331963</v>
      </c>
      <c r="M291" s="12">
        <f t="shared" si="28"/>
        <v>9753.8427555450708</v>
      </c>
      <c r="N291" s="12">
        <f t="shared" si="29"/>
        <v>12273.386821206921</v>
      </c>
    </row>
    <row r="292" spans="1:14" ht="13.5" thickTop="1">
      <c r="D292" s="19"/>
    </row>
    <row r="293" spans="1:14">
      <c r="A293" s="13" t="s">
        <v>695</v>
      </c>
      <c r="D293" s="17">
        <f>SUM(D6:D291)</f>
        <v>463266.39999999979</v>
      </c>
      <c r="E293" s="5">
        <f>SUM(E6:E291)</f>
        <v>377591943</v>
      </c>
      <c r="F293" s="5">
        <f t="shared" si="24"/>
        <v>815.06438412110219</v>
      </c>
      <c r="G293" s="5">
        <f>SUM(G6:G291)</f>
        <v>480661183</v>
      </c>
      <c r="H293" s="5">
        <f>SUM(H6:H291)</f>
        <v>11773714</v>
      </c>
      <c r="I293" s="5">
        <f>SUM(I6:I291)</f>
        <v>492434897</v>
      </c>
      <c r="J293" s="5">
        <f t="shared" si="26"/>
        <v>1062.9626862643183</v>
      </c>
      <c r="K293" s="5">
        <f>SUM(K6:K291)</f>
        <v>6079997660</v>
      </c>
      <c r="L293" s="5">
        <f>SUM(L6:L291)</f>
        <v>5209970820</v>
      </c>
      <c r="M293" s="5">
        <f t="shared" ref="M293" si="30">L293/D293</f>
        <v>11246.165964119138</v>
      </c>
      <c r="N293" s="5">
        <f t="shared" ref="N293" si="31">K293/D293</f>
        <v>13124.193034504558</v>
      </c>
    </row>
    <row r="294" spans="1:14">
      <c r="D294" s="19"/>
    </row>
    <row r="295" spans="1:14">
      <c r="D295" s="19"/>
    </row>
  </sheetData>
  <printOptions gridLines="1"/>
  <pageMargins left="0.2" right="0.2" top="0.45" bottom="0.5" header="0.3" footer="0.3"/>
  <pageSetup scale="9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2"/>
  <sheetViews>
    <sheetView workbookViewId="0">
      <selection activeCell="I6" sqref="I6:I291"/>
    </sheetView>
  </sheetViews>
  <sheetFormatPr defaultRowHeight="12.75"/>
  <cols>
    <col min="1" max="1" width="11.28515625" style="1" bestFit="1" customWidth="1"/>
    <col min="2" max="2" width="12" style="1" bestFit="1" customWidth="1"/>
    <col min="3" max="3" width="14" style="1" customWidth="1"/>
    <col min="4" max="4" width="12.28515625" style="1" customWidth="1"/>
    <col min="5" max="9" width="12.28515625" style="1" bestFit="1" customWidth="1"/>
    <col min="10" max="10" width="13.42578125" style="1" bestFit="1" customWidth="1"/>
    <col min="11" max="16384" width="9.140625" style="1"/>
  </cols>
  <sheetData>
    <row r="2" spans="1:10">
      <c r="A2" s="2" t="s">
        <v>673</v>
      </c>
      <c r="B2" s="1" t="s" vm="1">
        <v>674</v>
      </c>
    </row>
    <row r="4" spans="1:10">
      <c r="A4" s="2" t="s">
        <v>0</v>
      </c>
      <c r="D4" s="2" t="s">
        <v>667</v>
      </c>
    </row>
    <row r="5" spans="1:10">
      <c r="A5" s="2" t="s">
        <v>664</v>
      </c>
      <c r="B5" s="2" t="s">
        <v>665</v>
      </c>
      <c r="C5" s="2" t="s">
        <v>666</v>
      </c>
      <c r="D5" s="1" t="s">
        <v>668</v>
      </c>
      <c r="E5" s="1" t="s">
        <v>669</v>
      </c>
      <c r="F5" s="1" t="s">
        <v>670</v>
      </c>
      <c r="G5" s="1" t="s">
        <v>671</v>
      </c>
      <c r="H5" s="1" t="s">
        <v>672</v>
      </c>
      <c r="I5" s="1" t="s">
        <v>675</v>
      </c>
      <c r="J5" s="1" t="s">
        <v>287</v>
      </c>
    </row>
    <row r="6" spans="1:10">
      <c r="A6" s="1" t="s">
        <v>1</v>
      </c>
      <c r="B6" s="1" t="s">
        <v>288</v>
      </c>
      <c r="C6" s="1" t="s">
        <v>573</v>
      </c>
      <c r="D6" s="3">
        <v>279331</v>
      </c>
      <c r="E6" s="3">
        <v>1460359</v>
      </c>
      <c r="F6" s="3">
        <v>0</v>
      </c>
      <c r="G6" s="3">
        <v>10884570</v>
      </c>
      <c r="H6" s="3">
        <v>1959724</v>
      </c>
      <c r="I6" s="3">
        <v>8924846</v>
      </c>
      <c r="J6" s="3">
        <v>23508830</v>
      </c>
    </row>
    <row r="7" spans="1:10">
      <c r="A7" s="1" t="s">
        <v>2</v>
      </c>
      <c r="B7" s="1" t="s">
        <v>289</v>
      </c>
      <c r="C7" s="1" t="s">
        <v>574</v>
      </c>
      <c r="D7" s="3">
        <v>406155</v>
      </c>
      <c r="E7" s="3">
        <v>322525</v>
      </c>
      <c r="F7" s="3">
        <v>0</v>
      </c>
      <c r="G7" s="3">
        <v>10526203</v>
      </c>
      <c r="H7" s="3">
        <v>1722228</v>
      </c>
      <c r="I7" s="3">
        <v>8803975</v>
      </c>
      <c r="J7" s="3">
        <v>21781086</v>
      </c>
    </row>
    <row r="8" spans="1:10">
      <c r="A8" s="1" t="s">
        <v>3</v>
      </c>
      <c r="B8" s="1" t="s">
        <v>290</v>
      </c>
      <c r="C8" s="1" t="s">
        <v>575</v>
      </c>
      <c r="D8" s="3">
        <v>127732</v>
      </c>
      <c r="E8" s="3">
        <v>0</v>
      </c>
      <c r="F8" s="3">
        <v>0</v>
      </c>
      <c r="G8" s="3">
        <v>2789386</v>
      </c>
      <c r="H8" s="3">
        <v>412621</v>
      </c>
      <c r="I8" s="3">
        <v>2376765</v>
      </c>
      <c r="J8" s="3">
        <v>5706504</v>
      </c>
    </row>
    <row r="9" spans="1:10">
      <c r="A9" s="1" t="s">
        <v>4</v>
      </c>
      <c r="B9" s="1" t="s">
        <v>291</v>
      </c>
      <c r="C9" s="1" t="s">
        <v>576</v>
      </c>
      <c r="D9" s="3">
        <v>375074</v>
      </c>
      <c r="E9" s="3">
        <v>0</v>
      </c>
      <c r="F9" s="3">
        <v>0</v>
      </c>
      <c r="G9" s="3">
        <v>5012110</v>
      </c>
      <c r="H9" s="3">
        <v>476358</v>
      </c>
      <c r="I9" s="3">
        <v>4535752</v>
      </c>
      <c r="J9" s="3">
        <v>10399294</v>
      </c>
    </row>
    <row r="10" spans="1:10">
      <c r="A10" s="1" t="s">
        <v>5</v>
      </c>
      <c r="B10" s="1" t="s">
        <v>292</v>
      </c>
      <c r="C10" s="1" t="s">
        <v>577</v>
      </c>
      <c r="D10" s="3">
        <v>100388</v>
      </c>
      <c r="E10" s="3">
        <v>0</v>
      </c>
      <c r="F10" s="3">
        <v>0</v>
      </c>
      <c r="G10" s="3">
        <v>2851577</v>
      </c>
      <c r="H10" s="3">
        <v>380575</v>
      </c>
      <c r="I10" s="3">
        <v>2471002</v>
      </c>
      <c r="J10" s="3">
        <v>5803542</v>
      </c>
    </row>
    <row r="11" spans="1:10">
      <c r="A11" s="1" t="s">
        <v>6</v>
      </c>
      <c r="B11" s="1" t="s">
        <v>293</v>
      </c>
      <c r="C11" s="1" t="s">
        <v>578</v>
      </c>
      <c r="D11" s="3">
        <v>529990</v>
      </c>
      <c r="E11" s="3">
        <v>0</v>
      </c>
      <c r="F11" s="3">
        <v>53083</v>
      </c>
      <c r="G11" s="3">
        <v>5575564</v>
      </c>
      <c r="H11" s="3">
        <v>1086062</v>
      </c>
      <c r="I11" s="3">
        <v>4489502</v>
      </c>
      <c r="J11" s="3">
        <v>11734201</v>
      </c>
    </row>
    <row r="12" spans="1:10">
      <c r="A12" s="1" t="s">
        <v>7</v>
      </c>
      <c r="B12" s="1" t="s">
        <v>294</v>
      </c>
      <c r="C12" s="1" t="s">
        <v>579</v>
      </c>
      <c r="D12" s="3">
        <v>78114</v>
      </c>
      <c r="E12" s="3">
        <v>257315</v>
      </c>
      <c r="F12" s="3">
        <v>0</v>
      </c>
      <c r="G12" s="3">
        <v>5886919</v>
      </c>
      <c r="H12" s="3">
        <v>882682</v>
      </c>
      <c r="I12" s="3">
        <v>5004237</v>
      </c>
      <c r="J12" s="3">
        <v>12109267</v>
      </c>
    </row>
    <row r="13" spans="1:10">
      <c r="A13" s="1" t="s">
        <v>8</v>
      </c>
      <c r="B13" s="1" t="s">
        <v>295</v>
      </c>
      <c r="C13" s="1" t="s">
        <v>580</v>
      </c>
      <c r="D13" s="3">
        <v>873126</v>
      </c>
      <c r="E13" s="3">
        <v>64465</v>
      </c>
      <c r="F13" s="3">
        <v>0</v>
      </c>
      <c r="G13" s="3">
        <v>7930700</v>
      </c>
      <c r="H13" s="3">
        <v>1534195</v>
      </c>
      <c r="I13" s="3">
        <v>6396505</v>
      </c>
      <c r="J13" s="3">
        <v>16798991</v>
      </c>
    </row>
    <row r="14" spans="1:10">
      <c r="A14" s="1" t="s">
        <v>9</v>
      </c>
      <c r="B14" s="1" t="s">
        <v>296</v>
      </c>
      <c r="C14" s="1" t="s">
        <v>581</v>
      </c>
      <c r="D14" s="3">
        <v>652669</v>
      </c>
      <c r="E14" s="3">
        <v>0</v>
      </c>
      <c r="F14" s="3">
        <v>0</v>
      </c>
      <c r="G14" s="3">
        <v>4882249</v>
      </c>
      <c r="H14" s="3">
        <v>752136</v>
      </c>
      <c r="I14" s="3">
        <v>4130113</v>
      </c>
      <c r="J14" s="3">
        <v>10417167</v>
      </c>
    </row>
    <row r="15" spans="1:10">
      <c r="A15" s="1" t="s">
        <v>10</v>
      </c>
      <c r="B15" s="1" t="s">
        <v>297</v>
      </c>
      <c r="C15" s="1" t="s">
        <v>582</v>
      </c>
      <c r="D15" s="3">
        <v>386491</v>
      </c>
      <c r="E15" s="3">
        <v>0</v>
      </c>
      <c r="F15" s="3">
        <v>0</v>
      </c>
      <c r="G15" s="3">
        <v>5818472</v>
      </c>
      <c r="H15" s="3">
        <v>740050</v>
      </c>
      <c r="I15" s="3">
        <v>5078422</v>
      </c>
      <c r="J15" s="3">
        <v>12023435</v>
      </c>
    </row>
    <row r="16" spans="1:10">
      <c r="A16" s="1" t="s">
        <v>11</v>
      </c>
      <c r="B16" s="1" t="s">
        <v>298</v>
      </c>
      <c r="C16" s="1" t="s">
        <v>408</v>
      </c>
      <c r="D16" s="3">
        <v>628568</v>
      </c>
      <c r="E16" s="3">
        <v>679400</v>
      </c>
      <c r="F16" s="3">
        <v>0</v>
      </c>
      <c r="G16" s="3">
        <v>10442234</v>
      </c>
      <c r="H16" s="3">
        <v>1804963</v>
      </c>
      <c r="I16" s="3">
        <v>8637271</v>
      </c>
      <c r="J16" s="3">
        <v>22192436</v>
      </c>
    </row>
    <row r="17" spans="1:10">
      <c r="A17" s="1" t="s">
        <v>12</v>
      </c>
      <c r="B17" s="1" t="s">
        <v>299</v>
      </c>
      <c r="C17" s="1" t="s">
        <v>583</v>
      </c>
      <c r="D17" s="3">
        <v>948935</v>
      </c>
      <c r="E17" s="3">
        <v>551843</v>
      </c>
      <c r="F17" s="3">
        <v>259409</v>
      </c>
      <c r="G17" s="3">
        <v>17421726</v>
      </c>
      <c r="H17" s="3">
        <v>2771182</v>
      </c>
      <c r="I17" s="3">
        <v>14650544</v>
      </c>
      <c r="J17" s="3">
        <v>36603639</v>
      </c>
    </row>
    <row r="18" spans="1:10">
      <c r="A18" s="1" t="s">
        <v>13</v>
      </c>
      <c r="B18" s="1" t="s">
        <v>300</v>
      </c>
      <c r="C18" s="1" t="s">
        <v>582</v>
      </c>
      <c r="D18" s="3">
        <v>428647</v>
      </c>
      <c r="E18" s="3">
        <v>0</v>
      </c>
      <c r="F18" s="3">
        <v>176493</v>
      </c>
      <c r="G18" s="3">
        <v>10454906</v>
      </c>
      <c r="H18" s="3">
        <v>2007585</v>
      </c>
      <c r="I18" s="3">
        <v>8447321</v>
      </c>
      <c r="J18" s="3">
        <v>21514952</v>
      </c>
    </row>
    <row r="19" spans="1:10">
      <c r="A19" s="1" t="s">
        <v>14</v>
      </c>
      <c r="B19" s="1" t="s">
        <v>301</v>
      </c>
      <c r="C19" s="1" t="s">
        <v>583</v>
      </c>
      <c r="D19" s="3">
        <v>694270</v>
      </c>
      <c r="E19" s="3">
        <v>0</v>
      </c>
      <c r="F19" s="3">
        <v>418976</v>
      </c>
      <c r="G19" s="3">
        <v>11238517</v>
      </c>
      <c r="H19" s="3">
        <v>1534150</v>
      </c>
      <c r="I19" s="3">
        <v>9704367</v>
      </c>
      <c r="J19" s="3">
        <v>23590280</v>
      </c>
    </row>
    <row r="20" spans="1:10">
      <c r="A20" s="1" t="s">
        <v>15</v>
      </c>
      <c r="B20" s="1" t="s">
        <v>302</v>
      </c>
      <c r="C20" s="1" t="s">
        <v>584</v>
      </c>
      <c r="D20" s="3">
        <v>82132</v>
      </c>
      <c r="E20" s="3">
        <v>561967</v>
      </c>
      <c r="F20" s="3">
        <v>0</v>
      </c>
      <c r="G20" s="3">
        <v>4180506</v>
      </c>
      <c r="H20" s="3">
        <v>619758</v>
      </c>
      <c r="I20" s="3">
        <v>3560748</v>
      </c>
      <c r="J20" s="3">
        <v>9005111</v>
      </c>
    </row>
    <row r="21" spans="1:10">
      <c r="A21" s="1" t="s">
        <v>16</v>
      </c>
      <c r="B21" s="1" t="s">
        <v>303</v>
      </c>
      <c r="C21" s="1" t="s">
        <v>585</v>
      </c>
      <c r="D21" s="3">
        <v>2836007</v>
      </c>
      <c r="E21" s="3">
        <v>3801219</v>
      </c>
      <c r="F21" s="3">
        <v>0</v>
      </c>
      <c r="G21" s="3">
        <v>61244484</v>
      </c>
      <c r="H21" s="3">
        <v>14970464</v>
      </c>
      <c r="I21" s="3">
        <v>46274020</v>
      </c>
      <c r="J21" s="3">
        <v>129126194</v>
      </c>
    </row>
    <row r="22" spans="1:10">
      <c r="A22" s="1" t="s">
        <v>17</v>
      </c>
      <c r="B22" s="1" t="s">
        <v>304</v>
      </c>
      <c r="C22" s="1" t="s">
        <v>585</v>
      </c>
      <c r="D22" s="3">
        <v>1413030</v>
      </c>
      <c r="E22" s="3">
        <v>2172146</v>
      </c>
      <c r="F22" s="3">
        <v>0</v>
      </c>
      <c r="G22" s="3">
        <v>23088201</v>
      </c>
      <c r="H22" s="3">
        <v>2622109</v>
      </c>
      <c r="I22" s="3">
        <v>20466092</v>
      </c>
      <c r="J22" s="3">
        <v>49761578</v>
      </c>
    </row>
    <row r="23" spans="1:10">
      <c r="A23" s="1" t="s">
        <v>18</v>
      </c>
      <c r="B23" s="1" t="s">
        <v>305</v>
      </c>
      <c r="C23" s="1" t="s">
        <v>585</v>
      </c>
      <c r="D23" s="3">
        <v>1820828</v>
      </c>
      <c r="E23" s="3">
        <v>3139147</v>
      </c>
      <c r="F23" s="3">
        <v>0</v>
      </c>
      <c r="G23" s="3">
        <v>35400728</v>
      </c>
      <c r="H23" s="3">
        <v>6784190</v>
      </c>
      <c r="I23" s="3">
        <v>28616538</v>
      </c>
      <c r="J23" s="3">
        <v>75761431</v>
      </c>
    </row>
    <row r="24" spans="1:10">
      <c r="A24" s="1" t="s">
        <v>19</v>
      </c>
      <c r="B24" s="1" t="s">
        <v>306</v>
      </c>
      <c r="C24" s="1" t="s">
        <v>586</v>
      </c>
      <c r="D24" s="3">
        <v>394649</v>
      </c>
      <c r="E24" s="3">
        <v>679494</v>
      </c>
      <c r="F24" s="3">
        <v>0</v>
      </c>
      <c r="G24" s="3">
        <v>8731893</v>
      </c>
      <c r="H24" s="3">
        <v>1356713</v>
      </c>
      <c r="I24" s="3">
        <v>7375180</v>
      </c>
      <c r="J24" s="3">
        <v>18537929</v>
      </c>
    </row>
    <row r="25" spans="1:10">
      <c r="A25" s="1" t="s">
        <v>20</v>
      </c>
      <c r="B25" s="1" t="s">
        <v>307</v>
      </c>
      <c r="C25" s="1" t="s">
        <v>586</v>
      </c>
      <c r="D25" s="3">
        <v>502258</v>
      </c>
      <c r="E25" s="3">
        <v>445280</v>
      </c>
      <c r="F25" s="3">
        <v>0</v>
      </c>
      <c r="G25" s="3">
        <v>8766488</v>
      </c>
      <c r="H25" s="3">
        <v>1562300</v>
      </c>
      <c r="I25" s="3">
        <v>7204188</v>
      </c>
      <c r="J25" s="3">
        <v>18480514</v>
      </c>
    </row>
    <row r="26" spans="1:10">
      <c r="A26" s="1" t="s">
        <v>21</v>
      </c>
      <c r="B26" s="1" t="s">
        <v>308</v>
      </c>
      <c r="C26" s="1" t="s">
        <v>520</v>
      </c>
      <c r="D26" s="3">
        <v>8892670</v>
      </c>
      <c r="E26" s="3">
        <v>0</v>
      </c>
      <c r="F26" s="3">
        <v>0</v>
      </c>
      <c r="G26" s="3">
        <v>27970591</v>
      </c>
      <c r="H26" s="3">
        <v>2650462</v>
      </c>
      <c r="I26" s="3">
        <v>25320129</v>
      </c>
      <c r="J26" s="3">
        <v>64833852</v>
      </c>
    </row>
    <row r="27" spans="1:10">
      <c r="A27" s="1" t="s">
        <v>22</v>
      </c>
      <c r="B27" s="1" t="s">
        <v>309</v>
      </c>
      <c r="C27" s="1" t="s">
        <v>587</v>
      </c>
      <c r="D27" s="3">
        <v>466254</v>
      </c>
      <c r="E27" s="3">
        <v>221410</v>
      </c>
      <c r="F27" s="3">
        <v>0</v>
      </c>
      <c r="G27" s="3">
        <v>5888154</v>
      </c>
      <c r="H27" s="3">
        <v>827103</v>
      </c>
      <c r="I27" s="3">
        <v>5061051</v>
      </c>
      <c r="J27" s="3">
        <v>12463972</v>
      </c>
    </row>
    <row r="28" spans="1:10">
      <c r="A28" s="1" t="s">
        <v>23</v>
      </c>
      <c r="B28" s="1" t="s">
        <v>310</v>
      </c>
      <c r="C28" s="1" t="s">
        <v>588</v>
      </c>
      <c r="D28" s="3">
        <v>231229</v>
      </c>
      <c r="E28" s="3">
        <v>0</v>
      </c>
      <c r="F28" s="3">
        <v>0</v>
      </c>
      <c r="G28" s="3">
        <v>3785840</v>
      </c>
      <c r="H28" s="3">
        <v>586811</v>
      </c>
      <c r="I28" s="3">
        <v>3199029</v>
      </c>
      <c r="J28" s="3">
        <v>7802909</v>
      </c>
    </row>
    <row r="29" spans="1:10">
      <c r="A29" s="1" t="s">
        <v>24</v>
      </c>
      <c r="B29" s="1" t="s">
        <v>311</v>
      </c>
      <c r="C29" s="1" t="s">
        <v>588</v>
      </c>
      <c r="D29" s="3">
        <v>756496</v>
      </c>
      <c r="E29" s="3">
        <v>1958521</v>
      </c>
      <c r="F29" s="3">
        <v>0</v>
      </c>
      <c r="G29" s="3">
        <v>18045611</v>
      </c>
      <c r="H29" s="3">
        <v>2672293</v>
      </c>
      <c r="I29" s="3">
        <v>15373318</v>
      </c>
      <c r="J29" s="3">
        <v>38806239</v>
      </c>
    </row>
    <row r="30" spans="1:10">
      <c r="A30" s="1" t="s">
        <v>25</v>
      </c>
      <c r="B30" s="1" t="s">
        <v>312</v>
      </c>
      <c r="C30" s="1" t="s">
        <v>589</v>
      </c>
      <c r="D30" s="3">
        <v>298581</v>
      </c>
      <c r="E30" s="3">
        <v>0</v>
      </c>
      <c r="F30" s="3">
        <v>0</v>
      </c>
      <c r="G30" s="3">
        <v>10356401</v>
      </c>
      <c r="H30" s="3">
        <v>2179664</v>
      </c>
      <c r="I30" s="3">
        <v>8176737</v>
      </c>
      <c r="J30" s="3">
        <v>21011383</v>
      </c>
    </row>
    <row r="31" spans="1:10">
      <c r="A31" s="1" t="s">
        <v>26</v>
      </c>
      <c r="B31" s="1" t="s">
        <v>313</v>
      </c>
      <c r="C31" s="1" t="s">
        <v>589</v>
      </c>
      <c r="D31" s="3">
        <v>112781</v>
      </c>
      <c r="E31" s="3">
        <v>0</v>
      </c>
      <c r="F31" s="3">
        <v>0</v>
      </c>
      <c r="G31" s="3">
        <v>3367247</v>
      </c>
      <c r="H31" s="3">
        <v>554246</v>
      </c>
      <c r="I31" s="3">
        <v>2813001</v>
      </c>
      <c r="J31" s="3">
        <v>6847275</v>
      </c>
    </row>
    <row r="32" spans="1:10">
      <c r="A32" s="1" t="s">
        <v>27</v>
      </c>
      <c r="B32" s="1" t="s">
        <v>314</v>
      </c>
      <c r="C32" s="1" t="s">
        <v>590</v>
      </c>
      <c r="D32" s="3">
        <v>889045</v>
      </c>
      <c r="E32" s="3">
        <v>0</v>
      </c>
      <c r="F32" s="3">
        <v>0</v>
      </c>
      <c r="G32" s="3">
        <v>21564615</v>
      </c>
      <c r="H32" s="3">
        <v>4464789</v>
      </c>
      <c r="I32" s="3">
        <v>17099826</v>
      </c>
      <c r="J32" s="3">
        <v>44018275</v>
      </c>
    </row>
    <row r="33" spans="1:10">
      <c r="A33" s="1" t="s">
        <v>28</v>
      </c>
      <c r="B33" s="1" t="s">
        <v>315</v>
      </c>
      <c r="C33" s="1" t="s">
        <v>591</v>
      </c>
      <c r="D33" s="3">
        <v>327731</v>
      </c>
      <c r="E33" s="3">
        <v>20969</v>
      </c>
      <c r="F33" s="3">
        <v>0</v>
      </c>
      <c r="G33" s="3">
        <v>9703192</v>
      </c>
      <c r="H33" s="3">
        <v>2206532</v>
      </c>
      <c r="I33" s="3">
        <v>7496660</v>
      </c>
      <c r="J33" s="3">
        <v>19755084</v>
      </c>
    </row>
    <row r="34" spans="1:10">
      <c r="A34" s="1" t="s">
        <v>29</v>
      </c>
      <c r="B34" s="1" t="s">
        <v>316</v>
      </c>
      <c r="C34" s="1" t="s">
        <v>591</v>
      </c>
      <c r="D34" s="3">
        <v>212792</v>
      </c>
      <c r="E34" s="3">
        <v>0</v>
      </c>
      <c r="F34" s="3">
        <v>0</v>
      </c>
      <c r="G34" s="3">
        <v>5213220</v>
      </c>
      <c r="H34" s="3">
        <v>1104349</v>
      </c>
      <c r="I34" s="3">
        <v>4108871</v>
      </c>
      <c r="J34" s="3">
        <v>10639232</v>
      </c>
    </row>
    <row r="35" spans="1:10">
      <c r="A35" s="1" t="s">
        <v>30</v>
      </c>
      <c r="B35" s="1" t="s">
        <v>317</v>
      </c>
      <c r="C35" s="1" t="s">
        <v>592</v>
      </c>
      <c r="D35" s="3">
        <v>1169065</v>
      </c>
      <c r="E35" s="3">
        <v>0</v>
      </c>
      <c r="F35" s="3">
        <v>0</v>
      </c>
      <c r="G35" s="3">
        <v>4170106</v>
      </c>
      <c r="H35" s="3">
        <v>486052</v>
      </c>
      <c r="I35" s="3">
        <v>3684054</v>
      </c>
      <c r="J35" s="3">
        <v>9509277</v>
      </c>
    </row>
    <row r="36" spans="1:10">
      <c r="A36" s="1" t="s">
        <v>31</v>
      </c>
      <c r="B36" s="1" t="s">
        <v>318</v>
      </c>
      <c r="C36" s="1" t="s">
        <v>592</v>
      </c>
      <c r="D36" s="3">
        <v>751955</v>
      </c>
      <c r="E36" s="3">
        <v>0</v>
      </c>
      <c r="F36" s="3">
        <v>0</v>
      </c>
      <c r="G36" s="3">
        <v>14917555</v>
      </c>
      <c r="H36" s="3">
        <v>4405976</v>
      </c>
      <c r="I36" s="3">
        <v>10511579</v>
      </c>
      <c r="J36" s="3">
        <v>30587065</v>
      </c>
    </row>
    <row r="37" spans="1:10">
      <c r="A37" s="1" t="s">
        <v>32</v>
      </c>
      <c r="B37" s="1" t="s">
        <v>319</v>
      </c>
      <c r="C37" s="1" t="s">
        <v>593</v>
      </c>
      <c r="D37" s="3">
        <v>169340</v>
      </c>
      <c r="E37" s="3">
        <v>301558</v>
      </c>
      <c r="F37" s="3">
        <v>0</v>
      </c>
      <c r="G37" s="3">
        <v>4227747</v>
      </c>
      <c r="H37" s="3">
        <v>578033</v>
      </c>
      <c r="I37" s="3">
        <v>3649714</v>
      </c>
      <c r="J37" s="3">
        <v>8926392</v>
      </c>
    </row>
    <row r="38" spans="1:10">
      <c r="A38" s="1" t="s">
        <v>33</v>
      </c>
      <c r="B38" s="1" t="s">
        <v>320</v>
      </c>
      <c r="C38" s="1" t="s">
        <v>593</v>
      </c>
      <c r="D38" s="3">
        <v>78410</v>
      </c>
      <c r="E38" s="3">
        <v>0</v>
      </c>
      <c r="F38" s="3">
        <v>0</v>
      </c>
      <c r="G38" s="3">
        <v>3288612</v>
      </c>
      <c r="H38" s="3">
        <v>448233</v>
      </c>
      <c r="I38" s="3">
        <v>2840379</v>
      </c>
      <c r="J38" s="3">
        <v>6655634</v>
      </c>
    </row>
    <row r="39" spans="1:10">
      <c r="A39" s="1" t="s">
        <v>34</v>
      </c>
      <c r="B39" s="1" t="s">
        <v>321</v>
      </c>
      <c r="C39" s="1" t="s">
        <v>579</v>
      </c>
      <c r="D39" s="3">
        <v>158994</v>
      </c>
      <c r="E39" s="3">
        <v>197345</v>
      </c>
      <c r="F39" s="3">
        <v>0</v>
      </c>
      <c r="G39" s="3">
        <v>6247122</v>
      </c>
      <c r="H39" s="3">
        <v>1006378</v>
      </c>
      <c r="I39" s="3">
        <v>5240744</v>
      </c>
      <c r="J39" s="3">
        <v>12850583</v>
      </c>
    </row>
    <row r="40" spans="1:10">
      <c r="A40" s="1" t="s">
        <v>35</v>
      </c>
      <c r="B40" s="1" t="s">
        <v>322</v>
      </c>
      <c r="C40" s="1" t="s">
        <v>579</v>
      </c>
      <c r="D40" s="3">
        <v>98044</v>
      </c>
      <c r="E40" s="3">
        <v>0</v>
      </c>
      <c r="F40" s="3">
        <v>0</v>
      </c>
      <c r="G40" s="3">
        <v>4674908</v>
      </c>
      <c r="H40" s="3">
        <v>720147</v>
      </c>
      <c r="I40" s="3">
        <v>3954761</v>
      </c>
      <c r="J40" s="3">
        <v>9447860</v>
      </c>
    </row>
    <row r="41" spans="1:10">
      <c r="A41" s="1" t="s">
        <v>36</v>
      </c>
      <c r="B41" s="1" t="s">
        <v>323</v>
      </c>
      <c r="C41" s="1" t="s">
        <v>324</v>
      </c>
      <c r="D41" s="3">
        <v>99473</v>
      </c>
      <c r="E41" s="3">
        <v>134958</v>
      </c>
      <c r="F41" s="3">
        <v>0</v>
      </c>
      <c r="G41" s="3">
        <v>3150564</v>
      </c>
      <c r="H41" s="3">
        <v>405173</v>
      </c>
      <c r="I41" s="3">
        <v>2745391</v>
      </c>
      <c r="J41" s="3">
        <v>6535559</v>
      </c>
    </row>
    <row r="42" spans="1:10">
      <c r="A42" s="1" t="s">
        <v>37</v>
      </c>
      <c r="B42" s="1" t="s">
        <v>324</v>
      </c>
      <c r="C42" s="1" t="s">
        <v>324</v>
      </c>
      <c r="D42" s="3">
        <v>290959</v>
      </c>
      <c r="E42" s="3">
        <v>352160</v>
      </c>
      <c r="F42" s="3">
        <v>0</v>
      </c>
      <c r="G42" s="3">
        <v>6493112</v>
      </c>
      <c r="H42" s="3">
        <v>1006702</v>
      </c>
      <c r="I42" s="3">
        <v>5486410</v>
      </c>
      <c r="J42" s="3">
        <v>13629343</v>
      </c>
    </row>
    <row r="43" spans="1:10">
      <c r="A43" s="1" t="s">
        <v>38</v>
      </c>
      <c r="B43" s="1" t="s">
        <v>325</v>
      </c>
      <c r="C43" s="1" t="s">
        <v>594</v>
      </c>
      <c r="D43" s="3">
        <v>42686</v>
      </c>
      <c r="E43" s="3">
        <v>0</v>
      </c>
      <c r="F43" s="3">
        <v>352809</v>
      </c>
      <c r="G43" s="3">
        <v>5205629</v>
      </c>
      <c r="H43" s="3">
        <v>1093467</v>
      </c>
      <c r="I43" s="3">
        <v>4112162</v>
      </c>
      <c r="J43" s="3">
        <v>10806753</v>
      </c>
    </row>
    <row r="44" spans="1:10">
      <c r="A44" s="1" t="s">
        <v>39</v>
      </c>
      <c r="B44" s="1" t="s">
        <v>326</v>
      </c>
      <c r="C44" s="1" t="s">
        <v>595</v>
      </c>
      <c r="D44" s="3">
        <v>16515774</v>
      </c>
      <c r="E44" s="3">
        <v>44246025</v>
      </c>
      <c r="F44" s="3">
        <v>0</v>
      </c>
      <c r="G44" s="3">
        <v>366400133</v>
      </c>
      <c r="H44" s="3">
        <v>87046583</v>
      </c>
      <c r="I44" s="3">
        <v>279353550</v>
      </c>
      <c r="J44" s="3">
        <v>793562065</v>
      </c>
    </row>
    <row r="45" spans="1:10">
      <c r="A45" s="1" t="s">
        <v>40</v>
      </c>
      <c r="B45" s="1" t="s">
        <v>327</v>
      </c>
      <c r="C45" s="1" t="s">
        <v>595</v>
      </c>
      <c r="D45" s="3">
        <v>206177</v>
      </c>
      <c r="E45" s="3">
        <v>5973706</v>
      </c>
      <c r="F45" s="3">
        <v>0</v>
      </c>
      <c r="G45" s="3">
        <v>40258173</v>
      </c>
      <c r="H45" s="3">
        <v>7000439</v>
      </c>
      <c r="I45" s="3">
        <v>33257734</v>
      </c>
      <c r="J45" s="3">
        <v>86696229</v>
      </c>
    </row>
    <row r="46" spans="1:10">
      <c r="A46" s="1" t="s">
        <v>41</v>
      </c>
      <c r="B46" s="1" t="s">
        <v>328</v>
      </c>
      <c r="C46" s="1" t="s">
        <v>595</v>
      </c>
      <c r="D46" s="3">
        <v>1075885</v>
      </c>
      <c r="E46" s="3">
        <v>12820947</v>
      </c>
      <c r="F46" s="3">
        <v>0</v>
      </c>
      <c r="G46" s="3">
        <v>71122991</v>
      </c>
      <c r="H46" s="3">
        <v>10493838</v>
      </c>
      <c r="I46" s="3">
        <v>60629153</v>
      </c>
      <c r="J46" s="3">
        <v>156142814</v>
      </c>
    </row>
    <row r="47" spans="1:10">
      <c r="A47" s="1" t="s">
        <v>42</v>
      </c>
      <c r="B47" s="1" t="s">
        <v>329</v>
      </c>
      <c r="C47" s="1" t="s">
        <v>595</v>
      </c>
      <c r="D47" s="3">
        <v>3351458</v>
      </c>
      <c r="E47" s="3">
        <v>17689781</v>
      </c>
      <c r="F47" s="3">
        <v>0</v>
      </c>
      <c r="G47" s="3">
        <v>93274748</v>
      </c>
      <c r="H47" s="3">
        <v>13321240</v>
      </c>
      <c r="I47" s="3">
        <v>79953508</v>
      </c>
      <c r="J47" s="3">
        <v>207590735</v>
      </c>
    </row>
    <row r="48" spans="1:10">
      <c r="A48" s="1" t="s">
        <v>43</v>
      </c>
      <c r="B48" s="1" t="s">
        <v>330</v>
      </c>
      <c r="C48" s="1" t="s">
        <v>595</v>
      </c>
      <c r="D48" s="3">
        <v>7676920</v>
      </c>
      <c r="E48" s="3">
        <v>46464557</v>
      </c>
      <c r="F48" s="3">
        <v>0</v>
      </c>
      <c r="G48" s="3">
        <v>409331026</v>
      </c>
      <c r="H48" s="3">
        <v>72540241</v>
      </c>
      <c r="I48" s="3">
        <v>336790785</v>
      </c>
      <c r="J48" s="3">
        <v>872803529</v>
      </c>
    </row>
    <row r="49" spans="1:10">
      <c r="A49" s="1" t="s">
        <v>44</v>
      </c>
      <c r="B49" s="1" t="s">
        <v>331</v>
      </c>
      <c r="C49" s="1" t="s">
        <v>596</v>
      </c>
      <c r="D49" s="3">
        <v>449528</v>
      </c>
      <c r="E49" s="3">
        <v>989988</v>
      </c>
      <c r="F49" s="3">
        <v>0</v>
      </c>
      <c r="G49" s="3">
        <v>23586739</v>
      </c>
      <c r="H49" s="3">
        <v>4274477</v>
      </c>
      <c r="I49" s="3">
        <v>19312262</v>
      </c>
      <c r="J49" s="3">
        <v>48612994</v>
      </c>
    </row>
    <row r="50" spans="1:10">
      <c r="A50" s="1" t="s">
        <v>45</v>
      </c>
      <c r="B50" s="1" t="s">
        <v>332</v>
      </c>
      <c r="C50" s="1" t="s">
        <v>596</v>
      </c>
      <c r="D50" s="3">
        <v>32896</v>
      </c>
      <c r="E50" s="3">
        <v>160270</v>
      </c>
      <c r="F50" s="3">
        <v>0</v>
      </c>
      <c r="G50" s="3">
        <v>6983907</v>
      </c>
      <c r="H50" s="3">
        <v>1215030</v>
      </c>
      <c r="I50" s="3">
        <v>5768877</v>
      </c>
      <c r="J50" s="3">
        <v>14160980</v>
      </c>
    </row>
    <row r="51" spans="1:10">
      <c r="A51" s="1" t="s">
        <v>46</v>
      </c>
      <c r="B51" s="1" t="s">
        <v>333</v>
      </c>
      <c r="C51" s="1" t="s">
        <v>597</v>
      </c>
      <c r="D51" s="3">
        <v>309706</v>
      </c>
      <c r="E51" s="3">
        <v>0</v>
      </c>
      <c r="F51" s="3">
        <v>0</v>
      </c>
      <c r="G51" s="3">
        <v>6544139</v>
      </c>
      <c r="H51" s="3">
        <v>1082272</v>
      </c>
      <c r="I51" s="3">
        <v>5461867</v>
      </c>
      <c r="J51" s="3">
        <v>13397984</v>
      </c>
    </row>
    <row r="52" spans="1:10">
      <c r="A52" s="1" t="s">
        <v>47</v>
      </c>
      <c r="B52" s="1" t="s">
        <v>334</v>
      </c>
      <c r="C52" s="1" t="s">
        <v>380</v>
      </c>
      <c r="D52" s="3">
        <v>154161</v>
      </c>
      <c r="E52" s="3">
        <v>333579</v>
      </c>
      <c r="F52" s="3">
        <v>0</v>
      </c>
      <c r="G52" s="3">
        <v>9449266</v>
      </c>
      <c r="H52" s="3">
        <v>1673317</v>
      </c>
      <c r="I52" s="3">
        <v>7775949</v>
      </c>
      <c r="J52" s="3">
        <v>19386272</v>
      </c>
    </row>
    <row r="53" spans="1:10">
      <c r="A53" s="1" t="s">
        <v>48</v>
      </c>
      <c r="B53" s="1" t="s">
        <v>335</v>
      </c>
      <c r="C53" s="1" t="s">
        <v>380</v>
      </c>
      <c r="D53" s="3">
        <v>633098</v>
      </c>
      <c r="E53" s="3">
        <v>547825</v>
      </c>
      <c r="F53" s="3">
        <v>0</v>
      </c>
      <c r="G53" s="3">
        <v>9617235</v>
      </c>
      <c r="H53" s="3">
        <v>1502623</v>
      </c>
      <c r="I53" s="3">
        <v>8114612</v>
      </c>
      <c r="J53" s="3">
        <v>20415393</v>
      </c>
    </row>
    <row r="54" spans="1:10">
      <c r="A54" s="1" t="s">
        <v>49</v>
      </c>
      <c r="B54" s="1" t="s">
        <v>336</v>
      </c>
      <c r="C54" s="1" t="s">
        <v>598</v>
      </c>
      <c r="D54" s="3">
        <v>173922</v>
      </c>
      <c r="E54" s="3">
        <v>249300</v>
      </c>
      <c r="F54" s="3">
        <v>0</v>
      </c>
      <c r="G54" s="3">
        <v>3457464</v>
      </c>
      <c r="H54" s="3">
        <v>244155</v>
      </c>
      <c r="I54" s="3">
        <v>3213309</v>
      </c>
      <c r="J54" s="3">
        <v>7338150</v>
      </c>
    </row>
    <row r="55" spans="1:10">
      <c r="A55" s="1" t="s">
        <v>50</v>
      </c>
      <c r="B55" s="1" t="s">
        <v>337</v>
      </c>
      <c r="C55" s="1" t="s">
        <v>598</v>
      </c>
      <c r="D55" s="3">
        <v>105963</v>
      </c>
      <c r="E55" s="3">
        <v>0</v>
      </c>
      <c r="F55" s="3">
        <v>0</v>
      </c>
      <c r="G55" s="3">
        <v>1930709</v>
      </c>
      <c r="H55" s="3">
        <v>246729</v>
      </c>
      <c r="I55" s="3">
        <v>1683980</v>
      </c>
      <c r="J55" s="3">
        <v>3967381</v>
      </c>
    </row>
    <row r="56" spans="1:10">
      <c r="A56" s="1" t="s">
        <v>51</v>
      </c>
      <c r="B56" s="1" t="s">
        <v>338</v>
      </c>
      <c r="C56" s="1" t="s">
        <v>599</v>
      </c>
      <c r="D56" s="3">
        <v>177600</v>
      </c>
      <c r="E56" s="3">
        <v>382471</v>
      </c>
      <c r="F56" s="3">
        <v>0</v>
      </c>
      <c r="G56" s="3">
        <v>7576589</v>
      </c>
      <c r="H56" s="3">
        <v>1195660</v>
      </c>
      <c r="I56" s="3">
        <v>6380929</v>
      </c>
      <c r="J56" s="3">
        <v>15713249</v>
      </c>
    </row>
    <row r="57" spans="1:10">
      <c r="A57" s="1" t="s">
        <v>52</v>
      </c>
      <c r="B57" s="1" t="s">
        <v>339</v>
      </c>
      <c r="C57" s="1" t="s">
        <v>599</v>
      </c>
      <c r="D57" s="3">
        <v>1302553</v>
      </c>
      <c r="E57" s="3">
        <v>0</v>
      </c>
      <c r="F57" s="3">
        <v>0</v>
      </c>
      <c r="G57" s="3">
        <v>14371807</v>
      </c>
      <c r="H57" s="3">
        <v>2788716</v>
      </c>
      <c r="I57" s="3">
        <v>11583091</v>
      </c>
      <c r="J57" s="3">
        <v>30046167</v>
      </c>
    </row>
    <row r="58" spans="1:10">
      <c r="A58" s="1" t="s">
        <v>53</v>
      </c>
      <c r="B58" s="1" t="s">
        <v>340</v>
      </c>
      <c r="C58" s="1" t="s">
        <v>599</v>
      </c>
      <c r="D58" s="3">
        <v>97097</v>
      </c>
      <c r="E58" s="3">
        <v>0</v>
      </c>
      <c r="F58" s="3">
        <v>0</v>
      </c>
      <c r="G58" s="3">
        <v>3821618</v>
      </c>
      <c r="H58" s="3">
        <v>737244</v>
      </c>
      <c r="I58" s="3">
        <v>3084374</v>
      </c>
      <c r="J58" s="3">
        <v>7740333</v>
      </c>
    </row>
    <row r="59" spans="1:10">
      <c r="A59" s="1" t="s">
        <v>54</v>
      </c>
      <c r="B59" s="1" t="s">
        <v>341</v>
      </c>
      <c r="C59" s="1" t="s">
        <v>600</v>
      </c>
      <c r="D59" s="3">
        <v>204114</v>
      </c>
      <c r="E59" s="3">
        <v>337668</v>
      </c>
      <c r="F59" s="3">
        <v>0</v>
      </c>
      <c r="G59" s="3">
        <v>8324998</v>
      </c>
      <c r="H59" s="3">
        <v>1571680</v>
      </c>
      <c r="I59" s="3">
        <v>6753318</v>
      </c>
      <c r="J59" s="3">
        <v>17191778</v>
      </c>
    </row>
    <row r="60" spans="1:10">
      <c r="A60" s="1" t="s">
        <v>55</v>
      </c>
      <c r="B60" s="1" t="s">
        <v>342</v>
      </c>
      <c r="C60" s="1" t="s">
        <v>600</v>
      </c>
      <c r="D60" s="3">
        <v>312996</v>
      </c>
      <c r="E60" s="3">
        <v>0</v>
      </c>
      <c r="F60" s="3">
        <v>0</v>
      </c>
      <c r="G60" s="3">
        <v>10301570</v>
      </c>
      <c r="H60" s="3">
        <v>1921219</v>
      </c>
      <c r="I60" s="3">
        <v>8380351</v>
      </c>
      <c r="J60" s="3">
        <v>20916136</v>
      </c>
    </row>
    <row r="61" spans="1:10">
      <c r="A61" s="1" t="s">
        <v>56</v>
      </c>
      <c r="B61" s="1" t="s">
        <v>343</v>
      </c>
      <c r="C61" s="1" t="s">
        <v>600</v>
      </c>
      <c r="D61" s="3">
        <v>391244</v>
      </c>
      <c r="E61" s="3">
        <v>0</v>
      </c>
      <c r="F61" s="3">
        <v>0</v>
      </c>
      <c r="G61" s="3">
        <v>14311617</v>
      </c>
      <c r="H61" s="3">
        <v>2873935</v>
      </c>
      <c r="I61" s="3">
        <v>11437682</v>
      </c>
      <c r="J61" s="3">
        <v>29014478</v>
      </c>
    </row>
    <row r="62" spans="1:10">
      <c r="A62" s="1" t="s">
        <v>57</v>
      </c>
      <c r="B62" s="1" t="s">
        <v>344</v>
      </c>
      <c r="C62" s="1" t="s">
        <v>600</v>
      </c>
      <c r="D62" s="3">
        <v>98857</v>
      </c>
      <c r="E62" s="3">
        <v>359149</v>
      </c>
      <c r="F62" s="3">
        <v>0</v>
      </c>
      <c r="G62" s="3">
        <v>11191707</v>
      </c>
      <c r="H62" s="3">
        <v>2272298</v>
      </c>
      <c r="I62" s="3">
        <v>8919409</v>
      </c>
      <c r="J62" s="3">
        <v>22841420</v>
      </c>
    </row>
    <row r="63" spans="1:10">
      <c r="A63" s="1" t="s">
        <v>58</v>
      </c>
      <c r="B63" s="1" t="s">
        <v>345</v>
      </c>
      <c r="C63" s="1" t="s">
        <v>600</v>
      </c>
      <c r="D63" s="3">
        <v>364831</v>
      </c>
      <c r="E63" s="3">
        <v>2090929</v>
      </c>
      <c r="F63" s="3">
        <v>0</v>
      </c>
      <c r="G63" s="3">
        <v>42181119</v>
      </c>
      <c r="H63" s="3">
        <v>8714377</v>
      </c>
      <c r="I63" s="3">
        <v>33466742</v>
      </c>
      <c r="J63" s="3">
        <v>86817998</v>
      </c>
    </row>
    <row r="64" spans="1:10">
      <c r="A64" s="1" t="s">
        <v>59</v>
      </c>
      <c r="B64" s="1" t="s">
        <v>346</v>
      </c>
      <c r="C64" s="1" t="s">
        <v>601</v>
      </c>
      <c r="D64" s="3">
        <v>270392</v>
      </c>
      <c r="E64" s="3">
        <v>0</v>
      </c>
      <c r="F64" s="3">
        <v>0</v>
      </c>
      <c r="G64" s="3">
        <v>7042482</v>
      </c>
      <c r="H64" s="3">
        <v>1008805</v>
      </c>
      <c r="I64" s="3">
        <v>6033677</v>
      </c>
      <c r="J64" s="3">
        <v>14355356</v>
      </c>
    </row>
    <row r="65" spans="1:10">
      <c r="A65" s="1" t="s">
        <v>60</v>
      </c>
      <c r="B65" s="1" t="s">
        <v>347</v>
      </c>
      <c r="C65" s="1" t="s">
        <v>601</v>
      </c>
      <c r="D65" s="3">
        <v>383734</v>
      </c>
      <c r="E65" s="3">
        <v>815985</v>
      </c>
      <c r="F65" s="3">
        <v>0</v>
      </c>
      <c r="G65" s="3">
        <v>8756057</v>
      </c>
      <c r="H65" s="3">
        <v>1307869</v>
      </c>
      <c r="I65" s="3">
        <v>7448188</v>
      </c>
      <c r="J65" s="3">
        <v>18711833</v>
      </c>
    </row>
    <row r="66" spans="1:10">
      <c r="A66" s="1" t="s">
        <v>61</v>
      </c>
      <c r="B66" s="1" t="s">
        <v>348</v>
      </c>
      <c r="C66" s="1" t="s">
        <v>601</v>
      </c>
      <c r="D66" s="3">
        <v>1571396</v>
      </c>
      <c r="E66" s="3">
        <v>2955313</v>
      </c>
      <c r="F66" s="3">
        <v>0</v>
      </c>
      <c r="G66" s="3">
        <v>73429149</v>
      </c>
      <c r="H66" s="3">
        <v>12308481</v>
      </c>
      <c r="I66" s="3">
        <v>61120668</v>
      </c>
      <c r="J66" s="3">
        <v>151385007</v>
      </c>
    </row>
    <row r="67" spans="1:10">
      <c r="A67" s="1" t="s">
        <v>62</v>
      </c>
      <c r="B67" s="1" t="s">
        <v>349</v>
      </c>
      <c r="C67" s="1" t="s">
        <v>602</v>
      </c>
      <c r="D67" s="3">
        <v>93869</v>
      </c>
      <c r="E67" s="3">
        <v>336195</v>
      </c>
      <c r="F67" s="3">
        <v>0</v>
      </c>
      <c r="G67" s="3">
        <v>7573655</v>
      </c>
      <c r="H67" s="3">
        <v>1472529</v>
      </c>
      <c r="I67" s="3">
        <v>6101126</v>
      </c>
      <c r="J67" s="3">
        <v>15577374</v>
      </c>
    </row>
    <row r="68" spans="1:10">
      <c r="A68" s="1" t="s">
        <v>63</v>
      </c>
      <c r="B68" s="1" t="s">
        <v>350</v>
      </c>
      <c r="C68" s="1" t="s">
        <v>602</v>
      </c>
      <c r="D68" s="3">
        <v>996438</v>
      </c>
      <c r="E68" s="3">
        <v>0</v>
      </c>
      <c r="F68" s="3">
        <v>0</v>
      </c>
      <c r="G68" s="3">
        <v>4894162</v>
      </c>
      <c r="H68" s="3">
        <v>759461</v>
      </c>
      <c r="I68" s="3">
        <v>4134701</v>
      </c>
      <c r="J68" s="3">
        <v>10784762</v>
      </c>
    </row>
    <row r="69" spans="1:10">
      <c r="A69" s="1" t="s">
        <v>64</v>
      </c>
      <c r="B69" s="1" t="s">
        <v>351</v>
      </c>
      <c r="C69" s="1" t="s">
        <v>603</v>
      </c>
      <c r="D69" s="3">
        <v>12457</v>
      </c>
      <c r="E69" s="3">
        <v>188555</v>
      </c>
      <c r="F69" s="3">
        <v>0</v>
      </c>
      <c r="G69" s="3">
        <v>5090041</v>
      </c>
      <c r="H69" s="3">
        <v>913046</v>
      </c>
      <c r="I69" s="3">
        <v>4176995</v>
      </c>
      <c r="J69" s="3">
        <v>10381094</v>
      </c>
    </row>
    <row r="70" spans="1:10">
      <c r="A70" s="1" t="s">
        <v>65</v>
      </c>
      <c r="B70" s="1" t="s">
        <v>352</v>
      </c>
      <c r="C70" s="1" t="s">
        <v>603</v>
      </c>
      <c r="D70" s="3">
        <v>385179</v>
      </c>
      <c r="E70" s="3">
        <v>0</v>
      </c>
      <c r="F70" s="3">
        <v>0</v>
      </c>
      <c r="G70" s="3">
        <v>20206843</v>
      </c>
      <c r="H70" s="3">
        <v>4061249</v>
      </c>
      <c r="I70" s="3">
        <v>16145594</v>
      </c>
      <c r="J70" s="3">
        <v>40798865</v>
      </c>
    </row>
    <row r="71" spans="1:10">
      <c r="A71" s="1" t="s">
        <v>66</v>
      </c>
      <c r="B71" s="1" t="s">
        <v>353</v>
      </c>
      <c r="C71" s="1" t="s">
        <v>603</v>
      </c>
      <c r="D71" s="3">
        <v>754083</v>
      </c>
      <c r="E71" s="3">
        <v>771309</v>
      </c>
      <c r="F71" s="3">
        <v>0</v>
      </c>
      <c r="G71" s="3">
        <v>11950168</v>
      </c>
      <c r="H71" s="3">
        <v>2425210</v>
      </c>
      <c r="I71" s="3">
        <v>9524958</v>
      </c>
      <c r="J71" s="3">
        <v>25425728</v>
      </c>
    </row>
    <row r="72" spans="1:10">
      <c r="A72" s="1" t="s">
        <v>67</v>
      </c>
      <c r="B72" s="1" t="s">
        <v>354</v>
      </c>
      <c r="C72" s="1" t="s">
        <v>604</v>
      </c>
      <c r="D72" s="3">
        <v>22736106</v>
      </c>
      <c r="E72" s="3">
        <v>41135924</v>
      </c>
      <c r="F72" s="3">
        <v>0</v>
      </c>
      <c r="G72" s="3">
        <v>886511306</v>
      </c>
      <c r="H72" s="3">
        <v>262893221</v>
      </c>
      <c r="I72" s="3">
        <v>623618085</v>
      </c>
      <c r="J72" s="3">
        <v>1836894642</v>
      </c>
    </row>
    <row r="73" spans="1:10">
      <c r="A73" s="1" t="s">
        <v>68</v>
      </c>
      <c r="B73" s="1" t="s">
        <v>355</v>
      </c>
      <c r="C73" s="1" t="s">
        <v>604</v>
      </c>
      <c r="D73" s="3">
        <v>2796296</v>
      </c>
      <c r="E73" s="3">
        <v>4351683</v>
      </c>
      <c r="F73" s="3">
        <v>0</v>
      </c>
      <c r="G73" s="3">
        <v>81710615</v>
      </c>
      <c r="H73" s="3">
        <v>14552490</v>
      </c>
      <c r="I73" s="3">
        <v>67158125</v>
      </c>
      <c r="J73" s="3">
        <v>170569209</v>
      </c>
    </row>
    <row r="74" spans="1:10">
      <c r="A74" s="1" t="s">
        <v>69</v>
      </c>
      <c r="B74" s="1" t="s">
        <v>356</v>
      </c>
      <c r="C74" s="1" t="s">
        <v>604</v>
      </c>
      <c r="D74" s="3">
        <v>1470244</v>
      </c>
      <c r="E74" s="3">
        <v>4350411</v>
      </c>
      <c r="F74" s="3">
        <v>0</v>
      </c>
      <c r="G74" s="3">
        <v>71160298</v>
      </c>
      <c r="H74" s="3">
        <v>14138227</v>
      </c>
      <c r="I74" s="3">
        <v>57022071</v>
      </c>
      <c r="J74" s="3">
        <v>148141251</v>
      </c>
    </row>
    <row r="75" spans="1:10">
      <c r="A75" s="1" t="s">
        <v>70</v>
      </c>
      <c r="B75" s="1" t="s">
        <v>357</v>
      </c>
      <c r="C75" s="1" t="s">
        <v>604</v>
      </c>
      <c r="D75" s="3">
        <v>1110917</v>
      </c>
      <c r="E75" s="3">
        <v>4716264</v>
      </c>
      <c r="F75" s="3">
        <v>0</v>
      </c>
      <c r="G75" s="3">
        <v>35826776</v>
      </c>
      <c r="H75" s="3">
        <v>6396163</v>
      </c>
      <c r="I75" s="3">
        <v>29430613</v>
      </c>
      <c r="J75" s="3">
        <v>77480733</v>
      </c>
    </row>
    <row r="76" spans="1:10">
      <c r="A76" s="1" t="s">
        <v>71</v>
      </c>
      <c r="B76" s="1" t="s">
        <v>358</v>
      </c>
      <c r="C76" s="1" t="s">
        <v>604</v>
      </c>
      <c r="D76" s="3">
        <v>982756</v>
      </c>
      <c r="E76" s="3">
        <v>2029034</v>
      </c>
      <c r="F76" s="3">
        <v>0</v>
      </c>
      <c r="G76" s="3">
        <v>23029266</v>
      </c>
      <c r="H76" s="3">
        <v>3787819</v>
      </c>
      <c r="I76" s="3">
        <v>19241447</v>
      </c>
      <c r="J76" s="3">
        <v>49070322</v>
      </c>
    </row>
    <row r="77" spans="1:10">
      <c r="A77" s="1" t="s">
        <v>72</v>
      </c>
      <c r="B77" s="1" t="s">
        <v>359</v>
      </c>
      <c r="C77" s="1" t="s">
        <v>604</v>
      </c>
      <c r="D77" s="3">
        <v>891434</v>
      </c>
      <c r="E77" s="3">
        <v>1143030</v>
      </c>
      <c r="F77" s="3">
        <v>0</v>
      </c>
      <c r="G77" s="3">
        <v>15863447</v>
      </c>
      <c r="H77" s="3">
        <v>2105915</v>
      </c>
      <c r="I77" s="3">
        <v>13757532</v>
      </c>
      <c r="J77" s="3">
        <v>33761358</v>
      </c>
    </row>
    <row r="78" spans="1:10">
      <c r="A78" s="1" t="s">
        <v>73</v>
      </c>
      <c r="B78" s="1" t="s">
        <v>360</v>
      </c>
      <c r="C78" s="1" t="s">
        <v>604</v>
      </c>
      <c r="D78" s="3">
        <v>3322795</v>
      </c>
      <c r="E78" s="3">
        <v>11062224</v>
      </c>
      <c r="F78" s="3">
        <v>0</v>
      </c>
      <c r="G78" s="3">
        <v>72073273</v>
      </c>
      <c r="H78" s="3">
        <v>9095423</v>
      </c>
      <c r="I78" s="3">
        <v>62977850</v>
      </c>
      <c r="J78" s="3">
        <v>158531565</v>
      </c>
    </row>
    <row r="79" spans="1:10">
      <c r="A79" s="1" t="s">
        <v>74</v>
      </c>
      <c r="B79" s="1" t="s">
        <v>361</v>
      </c>
      <c r="C79" s="1" t="s">
        <v>604</v>
      </c>
      <c r="D79" s="3">
        <v>2188530</v>
      </c>
      <c r="E79" s="3">
        <v>0</v>
      </c>
      <c r="F79" s="3">
        <v>9046133</v>
      </c>
      <c r="G79" s="3">
        <v>84454490</v>
      </c>
      <c r="H79" s="3">
        <v>13815312</v>
      </c>
      <c r="I79" s="3">
        <v>70639178</v>
      </c>
      <c r="J79" s="3">
        <v>180143643</v>
      </c>
    </row>
    <row r="80" spans="1:10">
      <c r="A80" s="1" t="s">
        <v>75</v>
      </c>
      <c r="B80" s="1" t="s">
        <v>362</v>
      </c>
      <c r="C80" s="1" t="s">
        <v>604</v>
      </c>
      <c r="D80" s="3">
        <v>705959</v>
      </c>
      <c r="E80" s="3">
        <v>2935228</v>
      </c>
      <c r="F80" s="3">
        <v>0</v>
      </c>
      <c r="G80" s="3">
        <v>23420550</v>
      </c>
      <c r="H80" s="3">
        <v>3248426</v>
      </c>
      <c r="I80" s="3">
        <v>20172124</v>
      </c>
      <c r="J80" s="3">
        <v>50482287</v>
      </c>
    </row>
    <row r="81" spans="1:10">
      <c r="A81" s="1" t="s">
        <v>76</v>
      </c>
      <c r="B81" s="1" t="s">
        <v>363</v>
      </c>
      <c r="C81" s="1" t="s">
        <v>604</v>
      </c>
      <c r="D81" s="3">
        <v>207269</v>
      </c>
      <c r="E81" s="3">
        <v>654378</v>
      </c>
      <c r="F81" s="3">
        <v>0</v>
      </c>
      <c r="G81" s="3">
        <v>10544933</v>
      </c>
      <c r="H81" s="3">
        <v>1593215</v>
      </c>
      <c r="I81" s="3">
        <v>8951718</v>
      </c>
      <c r="J81" s="3">
        <v>21951513</v>
      </c>
    </row>
    <row r="82" spans="1:10">
      <c r="A82" s="1" t="s">
        <v>77</v>
      </c>
      <c r="B82" s="1" t="s">
        <v>364</v>
      </c>
      <c r="C82" s="1" t="s">
        <v>605</v>
      </c>
      <c r="D82" s="3">
        <v>379129</v>
      </c>
      <c r="E82" s="3">
        <v>0</v>
      </c>
      <c r="F82" s="3">
        <v>0</v>
      </c>
      <c r="G82" s="3">
        <v>2867654</v>
      </c>
      <c r="H82" s="3">
        <v>384770</v>
      </c>
      <c r="I82" s="3">
        <v>2482884</v>
      </c>
      <c r="J82" s="3">
        <v>6114437</v>
      </c>
    </row>
    <row r="83" spans="1:10">
      <c r="A83" s="1" t="s">
        <v>78</v>
      </c>
      <c r="B83" s="1" t="s">
        <v>365</v>
      </c>
      <c r="C83" s="1" t="s">
        <v>605</v>
      </c>
      <c r="D83" s="3">
        <v>614270</v>
      </c>
      <c r="E83" s="3">
        <v>260515</v>
      </c>
      <c r="F83" s="3">
        <v>0</v>
      </c>
      <c r="G83" s="3">
        <v>6496762</v>
      </c>
      <c r="H83" s="3">
        <v>1042394</v>
      </c>
      <c r="I83" s="3">
        <v>5454368</v>
      </c>
      <c r="J83" s="3">
        <v>13868309</v>
      </c>
    </row>
    <row r="84" spans="1:10">
      <c r="A84" s="1" t="s">
        <v>79</v>
      </c>
      <c r="B84" s="1" t="s">
        <v>366</v>
      </c>
      <c r="C84" s="1" t="s">
        <v>605</v>
      </c>
      <c r="D84" s="3">
        <v>437193</v>
      </c>
      <c r="E84" s="3">
        <v>221801</v>
      </c>
      <c r="F84" s="3">
        <v>0</v>
      </c>
      <c r="G84" s="3">
        <v>5361086</v>
      </c>
      <c r="H84" s="3">
        <v>879616</v>
      </c>
      <c r="I84" s="3">
        <v>4481470</v>
      </c>
      <c r="J84" s="3">
        <v>11381166</v>
      </c>
    </row>
    <row r="85" spans="1:10">
      <c r="A85" s="1" t="s">
        <v>80</v>
      </c>
      <c r="B85" s="1" t="s">
        <v>367</v>
      </c>
      <c r="C85" s="1" t="s">
        <v>606</v>
      </c>
      <c r="D85" s="3">
        <v>46035</v>
      </c>
      <c r="E85" s="3">
        <v>0</v>
      </c>
      <c r="F85" s="3">
        <v>0</v>
      </c>
      <c r="G85" s="3">
        <v>5520611</v>
      </c>
      <c r="H85" s="3">
        <v>920864</v>
      </c>
      <c r="I85" s="3">
        <v>4599747</v>
      </c>
      <c r="J85" s="3">
        <v>11087257</v>
      </c>
    </row>
    <row r="86" spans="1:10">
      <c r="A86" s="1" t="s">
        <v>81</v>
      </c>
      <c r="B86" s="1" t="s">
        <v>368</v>
      </c>
      <c r="C86" s="1" t="s">
        <v>606</v>
      </c>
      <c r="D86" s="3">
        <v>666325</v>
      </c>
      <c r="E86" s="3">
        <v>0</v>
      </c>
      <c r="F86" s="3">
        <v>0</v>
      </c>
      <c r="G86" s="3">
        <v>17742606</v>
      </c>
      <c r="H86" s="3">
        <v>3361368</v>
      </c>
      <c r="I86" s="3">
        <v>14381238</v>
      </c>
      <c r="J86" s="3">
        <v>36151537</v>
      </c>
    </row>
    <row r="87" spans="1:10">
      <c r="A87" s="1" t="s">
        <v>82</v>
      </c>
      <c r="B87" s="1" t="s">
        <v>369</v>
      </c>
      <c r="C87" s="1" t="s">
        <v>407</v>
      </c>
      <c r="D87" s="3">
        <v>353851</v>
      </c>
      <c r="E87" s="3">
        <v>0</v>
      </c>
      <c r="F87" s="3">
        <v>0</v>
      </c>
      <c r="G87" s="3">
        <v>6336625</v>
      </c>
      <c r="H87" s="3">
        <v>1210464</v>
      </c>
      <c r="I87" s="3">
        <v>5126161</v>
      </c>
      <c r="J87" s="3">
        <v>13027101</v>
      </c>
    </row>
    <row r="88" spans="1:10">
      <c r="A88" s="1" t="s">
        <v>83</v>
      </c>
      <c r="B88" s="1" t="s">
        <v>370</v>
      </c>
      <c r="C88" s="1" t="s">
        <v>407</v>
      </c>
      <c r="D88" s="3">
        <v>105306</v>
      </c>
      <c r="E88" s="3">
        <v>0</v>
      </c>
      <c r="F88" s="3">
        <v>0</v>
      </c>
      <c r="G88" s="3">
        <v>1835380</v>
      </c>
      <c r="H88" s="3">
        <v>331966</v>
      </c>
      <c r="I88" s="3">
        <v>1503414</v>
      </c>
      <c r="J88" s="3">
        <v>3776066</v>
      </c>
    </row>
    <row r="89" spans="1:10">
      <c r="A89" s="1" t="s">
        <v>84</v>
      </c>
      <c r="B89" s="1" t="s">
        <v>371</v>
      </c>
      <c r="C89" s="1" t="s">
        <v>607</v>
      </c>
      <c r="D89" s="3">
        <v>474479</v>
      </c>
      <c r="E89" s="3">
        <v>0</v>
      </c>
      <c r="F89" s="3">
        <v>0</v>
      </c>
      <c r="G89" s="3">
        <v>5808728</v>
      </c>
      <c r="H89" s="3">
        <v>892613</v>
      </c>
      <c r="I89" s="3">
        <v>4916115</v>
      </c>
      <c r="J89" s="3">
        <v>12091935</v>
      </c>
    </row>
    <row r="90" spans="1:10">
      <c r="A90" s="1" t="s">
        <v>85</v>
      </c>
      <c r="B90" s="1" t="s">
        <v>372</v>
      </c>
      <c r="C90" s="1" t="s">
        <v>608</v>
      </c>
      <c r="D90" s="3">
        <v>215346</v>
      </c>
      <c r="E90" s="3">
        <v>0</v>
      </c>
      <c r="F90" s="3">
        <v>0</v>
      </c>
      <c r="G90" s="3">
        <v>8379719</v>
      </c>
      <c r="H90" s="3">
        <v>1419656</v>
      </c>
      <c r="I90" s="3">
        <v>6960063</v>
      </c>
      <c r="J90" s="3">
        <v>16974784</v>
      </c>
    </row>
    <row r="91" spans="1:10">
      <c r="A91" s="1" t="s">
        <v>86</v>
      </c>
      <c r="B91" s="1" t="s">
        <v>373</v>
      </c>
      <c r="C91" s="1" t="s">
        <v>608</v>
      </c>
      <c r="D91" s="3">
        <v>28717</v>
      </c>
      <c r="E91" s="3">
        <v>132150</v>
      </c>
      <c r="F91" s="3">
        <v>0</v>
      </c>
      <c r="G91" s="3">
        <v>3292909</v>
      </c>
      <c r="H91" s="3">
        <v>724245</v>
      </c>
      <c r="I91" s="3">
        <v>2568664</v>
      </c>
      <c r="J91" s="3">
        <v>6746685</v>
      </c>
    </row>
    <row r="92" spans="1:10">
      <c r="A92" s="1" t="s">
        <v>87</v>
      </c>
      <c r="B92" s="1" t="s">
        <v>374</v>
      </c>
      <c r="C92" s="1" t="s">
        <v>609</v>
      </c>
      <c r="D92" s="3">
        <v>312962</v>
      </c>
      <c r="E92" s="3">
        <v>204885</v>
      </c>
      <c r="F92" s="3">
        <v>0</v>
      </c>
      <c r="G92" s="3">
        <v>5865401</v>
      </c>
      <c r="H92" s="3">
        <v>1060911</v>
      </c>
      <c r="I92" s="3">
        <v>4804490</v>
      </c>
      <c r="J92" s="3">
        <v>12248649</v>
      </c>
    </row>
    <row r="93" spans="1:10">
      <c r="A93" s="1" t="s">
        <v>88</v>
      </c>
      <c r="B93" s="1" t="s">
        <v>375</v>
      </c>
      <c r="C93" s="1" t="s">
        <v>610</v>
      </c>
      <c r="D93" s="3">
        <v>95169</v>
      </c>
      <c r="E93" s="3">
        <v>0</v>
      </c>
      <c r="F93" s="3">
        <v>0</v>
      </c>
      <c r="G93" s="3">
        <v>2873935</v>
      </c>
      <c r="H93" s="3">
        <v>813474</v>
      </c>
      <c r="I93" s="3">
        <v>2060461</v>
      </c>
      <c r="J93" s="3">
        <v>5843039</v>
      </c>
    </row>
    <row r="94" spans="1:10">
      <c r="A94" s="1" t="s">
        <v>89</v>
      </c>
      <c r="B94" s="1" t="s">
        <v>376</v>
      </c>
      <c r="C94" s="1" t="s">
        <v>610</v>
      </c>
      <c r="D94" s="3">
        <v>166736</v>
      </c>
      <c r="E94" s="3">
        <v>0</v>
      </c>
      <c r="F94" s="3">
        <v>0</v>
      </c>
      <c r="G94" s="3">
        <v>5617191</v>
      </c>
      <c r="H94" s="3">
        <v>1229131</v>
      </c>
      <c r="I94" s="3">
        <v>4388060</v>
      </c>
      <c r="J94" s="3">
        <v>11401118</v>
      </c>
    </row>
    <row r="95" spans="1:10">
      <c r="A95" s="1" t="s">
        <v>90</v>
      </c>
      <c r="B95" s="1" t="s">
        <v>377</v>
      </c>
      <c r="C95" s="1" t="s">
        <v>611</v>
      </c>
      <c r="D95" s="3">
        <v>427692</v>
      </c>
      <c r="E95" s="3">
        <v>0</v>
      </c>
      <c r="F95" s="3">
        <v>0</v>
      </c>
      <c r="G95" s="3">
        <v>11067032</v>
      </c>
      <c r="H95" s="3">
        <v>2608347</v>
      </c>
      <c r="I95" s="3">
        <v>8458685</v>
      </c>
      <c r="J95" s="3">
        <v>22561756</v>
      </c>
    </row>
    <row r="96" spans="1:10">
      <c r="A96" s="1" t="s">
        <v>91</v>
      </c>
      <c r="B96" s="1" t="s">
        <v>378</v>
      </c>
      <c r="C96" s="1" t="s">
        <v>611</v>
      </c>
      <c r="D96" s="3">
        <v>38232</v>
      </c>
      <c r="E96" s="3">
        <v>317153</v>
      </c>
      <c r="F96" s="3">
        <v>0</v>
      </c>
      <c r="G96" s="3">
        <v>9248128</v>
      </c>
      <c r="H96" s="3">
        <v>1689552</v>
      </c>
      <c r="I96" s="3">
        <v>7558576</v>
      </c>
      <c r="J96" s="3">
        <v>18851641</v>
      </c>
    </row>
    <row r="97" spans="1:10">
      <c r="A97" s="1" t="s">
        <v>92</v>
      </c>
      <c r="B97" s="1" t="s">
        <v>379</v>
      </c>
      <c r="C97" s="1" t="s">
        <v>611</v>
      </c>
      <c r="D97" s="3">
        <v>556906</v>
      </c>
      <c r="E97" s="3">
        <v>754893</v>
      </c>
      <c r="F97" s="3">
        <v>0</v>
      </c>
      <c r="G97" s="3">
        <v>11390732</v>
      </c>
      <c r="H97" s="3">
        <v>1775470</v>
      </c>
      <c r="I97" s="3">
        <v>9615262</v>
      </c>
      <c r="J97" s="3">
        <v>24093263</v>
      </c>
    </row>
    <row r="98" spans="1:10">
      <c r="A98" s="1" t="s">
        <v>93</v>
      </c>
      <c r="B98" s="1" t="s">
        <v>380</v>
      </c>
      <c r="C98" s="1" t="s">
        <v>611</v>
      </c>
      <c r="D98" s="3">
        <v>888020</v>
      </c>
      <c r="E98" s="3">
        <v>2738109</v>
      </c>
      <c r="F98" s="3">
        <v>0</v>
      </c>
      <c r="G98" s="3">
        <v>35479176</v>
      </c>
      <c r="H98" s="3">
        <v>6802376</v>
      </c>
      <c r="I98" s="3">
        <v>28676800</v>
      </c>
      <c r="J98" s="3">
        <v>74584481</v>
      </c>
    </row>
    <row r="99" spans="1:10">
      <c r="A99" s="1" t="s">
        <v>94</v>
      </c>
      <c r="B99" s="1" t="s">
        <v>381</v>
      </c>
      <c r="C99" s="1" t="s">
        <v>612</v>
      </c>
      <c r="D99" s="3">
        <v>146779</v>
      </c>
      <c r="E99" s="3">
        <v>0</v>
      </c>
      <c r="F99" s="3">
        <v>0</v>
      </c>
      <c r="G99" s="3">
        <v>1772182</v>
      </c>
      <c r="H99" s="3">
        <v>275422</v>
      </c>
      <c r="I99" s="3">
        <v>1496760</v>
      </c>
      <c r="J99" s="3">
        <v>3691143</v>
      </c>
    </row>
    <row r="100" spans="1:10">
      <c r="A100" s="1" t="s">
        <v>95</v>
      </c>
      <c r="B100" s="1" t="s">
        <v>382</v>
      </c>
      <c r="C100" s="1" t="s">
        <v>612</v>
      </c>
      <c r="D100" s="3">
        <v>72588</v>
      </c>
      <c r="E100" s="3">
        <v>0</v>
      </c>
      <c r="F100" s="3">
        <v>0</v>
      </c>
      <c r="G100" s="3">
        <v>2168247</v>
      </c>
      <c r="H100" s="3">
        <v>199607</v>
      </c>
      <c r="I100" s="3">
        <v>1968640</v>
      </c>
      <c r="J100" s="3">
        <v>4409082</v>
      </c>
    </row>
    <row r="101" spans="1:10">
      <c r="A101" s="1" t="s">
        <v>96</v>
      </c>
      <c r="B101" s="1" t="s">
        <v>383</v>
      </c>
      <c r="C101" s="1" t="s">
        <v>612</v>
      </c>
      <c r="D101" s="3">
        <v>321447</v>
      </c>
      <c r="E101" s="3">
        <v>0</v>
      </c>
      <c r="F101" s="3">
        <v>0</v>
      </c>
      <c r="G101" s="3">
        <v>5283812</v>
      </c>
      <c r="H101" s="3">
        <v>947482</v>
      </c>
      <c r="I101" s="3">
        <v>4336330</v>
      </c>
      <c r="J101" s="3">
        <v>10889071</v>
      </c>
    </row>
    <row r="102" spans="1:10">
      <c r="A102" s="1" t="s">
        <v>97</v>
      </c>
      <c r="B102" s="1" t="s">
        <v>384</v>
      </c>
      <c r="C102" s="1" t="s">
        <v>613</v>
      </c>
      <c r="D102" s="3">
        <v>209171</v>
      </c>
      <c r="E102" s="3">
        <v>0</v>
      </c>
      <c r="F102" s="3">
        <v>0</v>
      </c>
      <c r="G102" s="3">
        <v>5573290</v>
      </c>
      <c r="H102" s="3">
        <v>868411</v>
      </c>
      <c r="I102" s="3">
        <v>4704879</v>
      </c>
      <c r="J102" s="3">
        <v>11355751</v>
      </c>
    </row>
    <row r="103" spans="1:10">
      <c r="A103" s="1" t="s">
        <v>98</v>
      </c>
      <c r="B103" s="1" t="s">
        <v>385</v>
      </c>
      <c r="C103" s="1" t="s">
        <v>575</v>
      </c>
      <c r="D103" s="3">
        <v>202902</v>
      </c>
      <c r="E103" s="3">
        <v>0</v>
      </c>
      <c r="F103" s="3">
        <v>0</v>
      </c>
      <c r="G103" s="3">
        <v>4157648</v>
      </c>
      <c r="H103" s="3">
        <v>874260</v>
      </c>
      <c r="I103" s="3">
        <v>3283388</v>
      </c>
      <c r="J103" s="3">
        <v>8518198</v>
      </c>
    </row>
    <row r="104" spans="1:10">
      <c r="A104" s="1" t="s">
        <v>99</v>
      </c>
      <c r="B104" s="1" t="s">
        <v>386</v>
      </c>
      <c r="C104" s="1" t="s">
        <v>386</v>
      </c>
      <c r="D104" s="3">
        <v>158762</v>
      </c>
      <c r="E104" s="3">
        <v>0</v>
      </c>
      <c r="F104" s="3">
        <v>0</v>
      </c>
      <c r="G104" s="3">
        <v>5846363</v>
      </c>
      <c r="H104" s="3">
        <v>1040601</v>
      </c>
      <c r="I104" s="3">
        <v>4805762</v>
      </c>
      <c r="J104" s="3">
        <v>11851488</v>
      </c>
    </row>
    <row r="105" spans="1:10">
      <c r="A105" s="1" t="s">
        <v>100</v>
      </c>
      <c r="B105" s="1" t="s">
        <v>387</v>
      </c>
      <c r="C105" s="1" t="s">
        <v>386</v>
      </c>
      <c r="D105" s="3">
        <v>244919</v>
      </c>
      <c r="E105" s="3">
        <v>0</v>
      </c>
      <c r="F105" s="3">
        <v>0</v>
      </c>
      <c r="G105" s="3">
        <v>3832057</v>
      </c>
      <c r="H105" s="3">
        <v>625517</v>
      </c>
      <c r="I105" s="3">
        <v>3206540</v>
      </c>
      <c r="J105" s="3">
        <v>7909033</v>
      </c>
    </row>
    <row r="106" spans="1:10">
      <c r="A106" s="1" t="s">
        <v>101</v>
      </c>
      <c r="B106" s="1" t="s">
        <v>388</v>
      </c>
      <c r="C106" s="1" t="s">
        <v>614</v>
      </c>
      <c r="D106" s="3">
        <v>379340</v>
      </c>
      <c r="E106" s="3">
        <v>0</v>
      </c>
      <c r="F106" s="3">
        <v>0</v>
      </c>
      <c r="G106" s="3">
        <v>5368255</v>
      </c>
      <c r="H106" s="3">
        <v>677341</v>
      </c>
      <c r="I106" s="3">
        <v>4690914</v>
      </c>
      <c r="J106" s="3">
        <v>11115850</v>
      </c>
    </row>
    <row r="107" spans="1:10">
      <c r="A107" s="1" t="s">
        <v>102</v>
      </c>
      <c r="B107" s="1" t="s">
        <v>389</v>
      </c>
      <c r="C107" s="1" t="s">
        <v>577</v>
      </c>
      <c r="D107" s="3">
        <v>400925</v>
      </c>
      <c r="E107" s="3">
        <v>0</v>
      </c>
      <c r="F107" s="3">
        <v>0</v>
      </c>
      <c r="G107" s="3">
        <v>4599765</v>
      </c>
      <c r="H107" s="3">
        <v>591903</v>
      </c>
      <c r="I107" s="3">
        <v>4007862</v>
      </c>
      <c r="J107" s="3">
        <v>9600455</v>
      </c>
    </row>
    <row r="108" spans="1:10">
      <c r="A108" s="1" t="s">
        <v>103</v>
      </c>
      <c r="B108" s="1" t="s">
        <v>390</v>
      </c>
      <c r="C108" s="1" t="s">
        <v>615</v>
      </c>
      <c r="D108" s="3">
        <v>2379903</v>
      </c>
      <c r="E108" s="3">
        <v>6995315</v>
      </c>
      <c r="F108" s="3">
        <v>0</v>
      </c>
      <c r="G108" s="3">
        <v>138311099</v>
      </c>
      <c r="H108" s="3">
        <v>28356205</v>
      </c>
      <c r="I108" s="3">
        <v>109954894</v>
      </c>
      <c r="J108" s="3">
        <v>285997416</v>
      </c>
    </row>
    <row r="109" spans="1:10">
      <c r="A109" s="1" t="s">
        <v>104</v>
      </c>
      <c r="B109" s="1" t="s">
        <v>391</v>
      </c>
      <c r="C109" s="1" t="s">
        <v>615</v>
      </c>
      <c r="D109" s="3">
        <v>216417</v>
      </c>
      <c r="E109" s="3">
        <v>0</v>
      </c>
      <c r="F109" s="3">
        <v>0</v>
      </c>
      <c r="G109" s="3">
        <v>9191462</v>
      </c>
      <c r="H109" s="3">
        <v>1324479</v>
      </c>
      <c r="I109" s="3">
        <v>7866983</v>
      </c>
      <c r="J109" s="3">
        <v>18599341</v>
      </c>
    </row>
    <row r="110" spans="1:10">
      <c r="A110" s="1" t="s">
        <v>105</v>
      </c>
      <c r="B110" s="1" t="s">
        <v>392</v>
      </c>
      <c r="C110" s="1" t="s">
        <v>615</v>
      </c>
      <c r="D110" s="3">
        <v>244727</v>
      </c>
      <c r="E110" s="3">
        <v>482525</v>
      </c>
      <c r="F110" s="3">
        <v>0</v>
      </c>
      <c r="G110" s="3">
        <v>7382210</v>
      </c>
      <c r="H110" s="3">
        <v>1109763</v>
      </c>
      <c r="I110" s="3">
        <v>6272447</v>
      </c>
      <c r="J110" s="3">
        <v>15491672</v>
      </c>
    </row>
    <row r="111" spans="1:10">
      <c r="A111" s="1" t="s">
        <v>106</v>
      </c>
      <c r="B111" s="1" t="s">
        <v>393</v>
      </c>
      <c r="C111" s="1" t="s">
        <v>616</v>
      </c>
      <c r="D111" s="3">
        <v>1098877</v>
      </c>
      <c r="E111" s="3">
        <v>5636525</v>
      </c>
      <c r="F111" s="3">
        <v>0</v>
      </c>
      <c r="G111" s="3">
        <v>77402604</v>
      </c>
      <c r="H111" s="3">
        <v>17367090</v>
      </c>
      <c r="I111" s="3">
        <v>60035514</v>
      </c>
      <c r="J111" s="3">
        <v>161540610</v>
      </c>
    </row>
    <row r="112" spans="1:10">
      <c r="A112" s="1" t="s">
        <v>107</v>
      </c>
      <c r="B112" s="1" t="s">
        <v>394</v>
      </c>
      <c r="C112" s="1" t="s">
        <v>616</v>
      </c>
      <c r="D112" s="3">
        <v>584410</v>
      </c>
      <c r="E112" s="3">
        <v>510660</v>
      </c>
      <c r="F112" s="3">
        <v>0</v>
      </c>
      <c r="G112" s="3">
        <v>17107651</v>
      </c>
      <c r="H112" s="3">
        <v>3461874</v>
      </c>
      <c r="I112" s="3">
        <v>13645777</v>
      </c>
      <c r="J112" s="3">
        <v>35310372</v>
      </c>
    </row>
    <row r="113" spans="1:10">
      <c r="A113" s="1" t="s">
        <v>108</v>
      </c>
      <c r="B113" s="1" t="s">
        <v>395</v>
      </c>
      <c r="C113" s="1" t="s">
        <v>616</v>
      </c>
      <c r="D113" s="3">
        <v>424682</v>
      </c>
      <c r="E113" s="3">
        <v>0</v>
      </c>
      <c r="F113" s="3">
        <v>0</v>
      </c>
      <c r="G113" s="3">
        <v>5844726</v>
      </c>
      <c r="H113" s="3">
        <v>921629</v>
      </c>
      <c r="I113" s="3">
        <v>4923097</v>
      </c>
      <c r="J113" s="3">
        <v>12114134</v>
      </c>
    </row>
    <row r="114" spans="1:10">
      <c r="A114" s="1" t="s">
        <v>109</v>
      </c>
      <c r="B114" s="1" t="s">
        <v>396</v>
      </c>
      <c r="C114" s="1" t="s">
        <v>616</v>
      </c>
      <c r="D114" s="3">
        <v>63753</v>
      </c>
      <c r="E114" s="3">
        <v>135955</v>
      </c>
      <c r="F114" s="3">
        <v>0</v>
      </c>
      <c r="G114" s="3">
        <v>4589635</v>
      </c>
      <c r="H114" s="3">
        <v>772806</v>
      </c>
      <c r="I114" s="3">
        <v>3816829</v>
      </c>
      <c r="J114" s="3">
        <v>9378978</v>
      </c>
    </row>
    <row r="115" spans="1:10">
      <c r="A115" s="1" t="s">
        <v>110</v>
      </c>
      <c r="B115" s="1" t="s">
        <v>397</v>
      </c>
      <c r="C115" s="1" t="s">
        <v>616</v>
      </c>
      <c r="D115" s="3">
        <v>967354</v>
      </c>
      <c r="E115" s="3">
        <v>338871</v>
      </c>
      <c r="F115" s="3">
        <v>0</v>
      </c>
      <c r="G115" s="3">
        <v>13896065</v>
      </c>
      <c r="H115" s="3">
        <v>2348856</v>
      </c>
      <c r="I115" s="3">
        <v>11547209</v>
      </c>
      <c r="J115" s="3">
        <v>29098355</v>
      </c>
    </row>
    <row r="116" spans="1:10">
      <c r="A116" s="1" t="s">
        <v>111</v>
      </c>
      <c r="B116" s="1" t="s">
        <v>398</v>
      </c>
      <c r="C116" s="1" t="s">
        <v>616</v>
      </c>
      <c r="D116" s="3">
        <v>980408</v>
      </c>
      <c r="E116" s="3">
        <v>2063163</v>
      </c>
      <c r="F116" s="3">
        <v>0</v>
      </c>
      <c r="G116" s="3">
        <v>29135964</v>
      </c>
      <c r="H116" s="3">
        <v>4834959</v>
      </c>
      <c r="I116" s="3">
        <v>24301005</v>
      </c>
      <c r="J116" s="3">
        <v>61315499</v>
      </c>
    </row>
    <row r="117" spans="1:10">
      <c r="A117" s="1" t="s">
        <v>112</v>
      </c>
      <c r="B117" s="1" t="s">
        <v>399</v>
      </c>
      <c r="C117" s="1" t="s">
        <v>617</v>
      </c>
      <c r="D117" s="3">
        <v>138938</v>
      </c>
      <c r="E117" s="3">
        <v>0</v>
      </c>
      <c r="F117" s="3">
        <v>0</v>
      </c>
      <c r="G117" s="3">
        <v>1858195</v>
      </c>
      <c r="H117" s="3">
        <v>276464</v>
      </c>
      <c r="I117" s="3">
        <v>1581731</v>
      </c>
      <c r="J117" s="3">
        <v>3855328</v>
      </c>
    </row>
    <row r="118" spans="1:10">
      <c r="A118" s="1" t="s">
        <v>113</v>
      </c>
      <c r="B118" s="1" t="s">
        <v>400</v>
      </c>
      <c r="C118" s="1" t="s">
        <v>617</v>
      </c>
      <c r="D118" s="3">
        <v>481426</v>
      </c>
      <c r="E118" s="3">
        <v>532875</v>
      </c>
      <c r="F118" s="3">
        <v>0</v>
      </c>
      <c r="G118" s="3">
        <v>15606722</v>
      </c>
      <c r="H118" s="3">
        <v>4045303</v>
      </c>
      <c r="I118" s="3">
        <v>11561419</v>
      </c>
      <c r="J118" s="3">
        <v>32227745</v>
      </c>
    </row>
    <row r="119" spans="1:10">
      <c r="A119" s="1" t="s">
        <v>114</v>
      </c>
      <c r="B119" s="1" t="s">
        <v>401</v>
      </c>
      <c r="C119" s="1" t="s">
        <v>617</v>
      </c>
      <c r="D119" s="3">
        <v>37861</v>
      </c>
      <c r="E119" s="3">
        <v>0</v>
      </c>
      <c r="F119" s="3">
        <v>0</v>
      </c>
      <c r="G119" s="3">
        <v>3409768</v>
      </c>
      <c r="H119" s="3">
        <v>786596</v>
      </c>
      <c r="I119" s="3">
        <v>2623172</v>
      </c>
      <c r="J119" s="3">
        <v>6857397</v>
      </c>
    </row>
    <row r="120" spans="1:10">
      <c r="A120" s="1" t="s">
        <v>115</v>
      </c>
      <c r="B120" s="1" t="s">
        <v>402</v>
      </c>
      <c r="C120" s="1" t="s">
        <v>618</v>
      </c>
      <c r="D120" s="3">
        <v>905234</v>
      </c>
      <c r="E120" s="3">
        <v>2214888</v>
      </c>
      <c r="F120" s="3">
        <v>0</v>
      </c>
      <c r="G120" s="3">
        <v>26125552</v>
      </c>
      <c r="H120" s="3">
        <v>3571514</v>
      </c>
      <c r="I120" s="3">
        <v>22554038</v>
      </c>
      <c r="J120" s="3">
        <v>55371226</v>
      </c>
    </row>
    <row r="121" spans="1:10">
      <c r="A121" s="1" t="s">
        <v>116</v>
      </c>
      <c r="B121" s="1" t="s">
        <v>403</v>
      </c>
      <c r="C121" s="1" t="s">
        <v>618</v>
      </c>
      <c r="D121" s="3">
        <v>1632780</v>
      </c>
      <c r="E121" s="3">
        <v>0</v>
      </c>
      <c r="F121" s="3">
        <v>0</v>
      </c>
      <c r="G121" s="3">
        <v>18270106</v>
      </c>
      <c r="H121" s="3">
        <v>2959782</v>
      </c>
      <c r="I121" s="3">
        <v>15310324</v>
      </c>
      <c r="J121" s="3">
        <v>38172992</v>
      </c>
    </row>
    <row r="122" spans="1:10">
      <c r="A122" s="1" t="s">
        <v>117</v>
      </c>
      <c r="B122" s="1" t="s">
        <v>404</v>
      </c>
      <c r="C122" s="1" t="s">
        <v>618</v>
      </c>
      <c r="D122" s="3">
        <v>402494</v>
      </c>
      <c r="E122" s="3">
        <v>0</v>
      </c>
      <c r="F122" s="3">
        <v>0</v>
      </c>
      <c r="G122" s="3">
        <v>5187289</v>
      </c>
      <c r="H122" s="3">
        <v>834092</v>
      </c>
      <c r="I122" s="3">
        <v>4353197</v>
      </c>
      <c r="J122" s="3">
        <v>10777072</v>
      </c>
    </row>
    <row r="123" spans="1:10">
      <c r="A123" s="1" t="s">
        <v>118</v>
      </c>
      <c r="B123" s="1" t="s">
        <v>405</v>
      </c>
      <c r="C123" s="1" t="s">
        <v>618</v>
      </c>
      <c r="D123" s="3">
        <v>713677</v>
      </c>
      <c r="E123" s="3">
        <v>797218</v>
      </c>
      <c r="F123" s="3">
        <v>0</v>
      </c>
      <c r="G123" s="3">
        <v>12152231</v>
      </c>
      <c r="H123" s="3">
        <v>1709455</v>
      </c>
      <c r="I123" s="3">
        <v>10442776</v>
      </c>
      <c r="J123" s="3">
        <v>25815357</v>
      </c>
    </row>
    <row r="124" spans="1:10">
      <c r="A124" s="1" t="s">
        <v>119</v>
      </c>
      <c r="B124" s="1" t="s">
        <v>406</v>
      </c>
      <c r="C124" s="1" t="s">
        <v>581</v>
      </c>
      <c r="D124" s="3">
        <v>317657</v>
      </c>
      <c r="E124" s="3">
        <v>0</v>
      </c>
      <c r="F124" s="3">
        <v>0</v>
      </c>
      <c r="G124" s="3">
        <v>8845274</v>
      </c>
      <c r="H124" s="3">
        <v>1749983</v>
      </c>
      <c r="I124" s="3">
        <v>7095291</v>
      </c>
      <c r="J124" s="3">
        <v>18008205</v>
      </c>
    </row>
    <row r="125" spans="1:10">
      <c r="A125" s="1" t="s">
        <v>120</v>
      </c>
      <c r="B125" s="1" t="s">
        <v>407</v>
      </c>
      <c r="C125" s="1" t="s">
        <v>581</v>
      </c>
      <c r="D125" s="3">
        <v>70323</v>
      </c>
      <c r="E125" s="3">
        <v>0</v>
      </c>
      <c r="F125" s="3">
        <v>0</v>
      </c>
      <c r="G125" s="3">
        <v>3558444</v>
      </c>
      <c r="H125" s="3">
        <v>594168</v>
      </c>
      <c r="I125" s="3">
        <v>2964276</v>
      </c>
      <c r="J125" s="3">
        <v>7187211</v>
      </c>
    </row>
    <row r="126" spans="1:10">
      <c r="A126" s="1" t="s">
        <v>121</v>
      </c>
      <c r="B126" s="1" t="s">
        <v>408</v>
      </c>
      <c r="C126" s="1" t="s">
        <v>408</v>
      </c>
      <c r="D126" s="3">
        <v>1217545</v>
      </c>
      <c r="E126" s="3">
        <v>0</v>
      </c>
      <c r="F126" s="3">
        <v>0</v>
      </c>
      <c r="G126" s="3">
        <v>9190114</v>
      </c>
      <c r="H126" s="3">
        <v>1407089</v>
      </c>
      <c r="I126" s="3">
        <v>7783025</v>
      </c>
      <c r="J126" s="3">
        <v>19597773</v>
      </c>
    </row>
    <row r="127" spans="1:10">
      <c r="A127" s="1" t="s">
        <v>122</v>
      </c>
      <c r="B127" s="1" t="s">
        <v>409</v>
      </c>
      <c r="C127" s="1" t="s">
        <v>619</v>
      </c>
      <c r="D127" s="3">
        <v>252651</v>
      </c>
      <c r="E127" s="3">
        <v>580700</v>
      </c>
      <c r="F127" s="3">
        <v>0</v>
      </c>
      <c r="G127" s="3">
        <v>7750606</v>
      </c>
      <c r="H127" s="3">
        <v>960941</v>
      </c>
      <c r="I127" s="3">
        <v>6789665</v>
      </c>
      <c r="J127" s="3">
        <v>16334563</v>
      </c>
    </row>
    <row r="128" spans="1:10">
      <c r="A128" s="1" t="s">
        <v>123</v>
      </c>
      <c r="B128" s="1" t="s">
        <v>410</v>
      </c>
      <c r="C128" s="1" t="s">
        <v>619</v>
      </c>
      <c r="D128" s="3">
        <v>179908</v>
      </c>
      <c r="E128" s="3">
        <v>486197</v>
      </c>
      <c r="F128" s="3">
        <v>0</v>
      </c>
      <c r="G128" s="3">
        <v>9196198</v>
      </c>
      <c r="H128" s="3">
        <v>2268921</v>
      </c>
      <c r="I128" s="3">
        <v>6927277</v>
      </c>
      <c r="J128" s="3">
        <v>19058501</v>
      </c>
    </row>
    <row r="129" spans="1:10">
      <c r="A129" s="1" t="s">
        <v>124</v>
      </c>
      <c r="B129" s="1" t="s">
        <v>411</v>
      </c>
      <c r="C129" s="1" t="s">
        <v>620</v>
      </c>
      <c r="D129" s="3">
        <v>415370</v>
      </c>
      <c r="E129" s="3">
        <v>936358</v>
      </c>
      <c r="F129" s="3">
        <v>0</v>
      </c>
      <c r="G129" s="3">
        <v>15059874</v>
      </c>
      <c r="H129" s="3">
        <v>2898396</v>
      </c>
      <c r="I129" s="3">
        <v>12161478</v>
      </c>
      <c r="J129" s="3">
        <v>31471476</v>
      </c>
    </row>
    <row r="130" spans="1:10">
      <c r="A130" s="1" t="s">
        <v>125</v>
      </c>
      <c r="B130" s="1" t="s">
        <v>412</v>
      </c>
      <c r="C130" s="1" t="s">
        <v>620</v>
      </c>
      <c r="D130" s="3">
        <v>329934</v>
      </c>
      <c r="E130" s="3">
        <v>0</v>
      </c>
      <c r="F130" s="3">
        <v>0</v>
      </c>
      <c r="G130" s="3">
        <v>3352060</v>
      </c>
      <c r="H130" s="3">
        <v>529134</v>
      </c>
      <c r="I130" s="3">
        <v>2822926</v>
      </c>
      <c r="J130" s="3">
        <v>7034054</v>
      </c>
    </row>
    <row r="131" spans="1:10">
      <c r="A131" s="1" t="s">
        <v>126</v>
      </c>
      <c r="B131" s="1" t="s">
        <v>413</v>
      </c>
      <c r="C131" s="1" t="s">
        <v>621</v>
      </c>
      <c r="D131" s="3">
        <v>202778</v>
      </c>
      <c r="E131" s="3">
        <v>439625</v>
      </c>
      <c r="F131" s="3">
        <v>0</v>
      </c>
      <c r="G131" s="3">
        <v>20430108</v>
      </c>
      <c r="H131" s="3">
        <v>3108598</v>
      </c>
      <c r="I131" s="3">
        <v>17321510</v>
      </c>
      <c r="J131" s="3">
        <v>41502619</v>
      </c>
    </row>
    <row r="132" spans="1:10">
      <c r="A132" s="1" t="s">
        <v>127</v>
      </c>
      <c r="B132" s="1" t="s">
        <v>414</v>
      </c>
      <c r="C132" s="1" t="s">
        <v>621</v>
      </c>
      <c r="D132" s="3">
        <v>240996</v>
      </c>
      <c r="E132" s="3">
        <v>0</v>
      </c>
      <c r="F132" s="3">
        <v>0</v>
      </c>
      <c r="G132" s="3">
        <v>4481816</v>
      </c>
      <c r="H132" s="3">
        <v>571000</v>
      </c>
      <c r="I132" s="3">
        <v>3910816</v>
      </c>
      <c r="J132" s="3">
        <v>9204628</v>
      </c>
    </row>
    <row r="133" spans="1:10">
      <c r="A133" s="1" t="s">
        <v>128</v>
      </c>
      <c r="B133" s="1" t="s">
        <v>415</v>
      </c>
      <c r="C133" s="1" t="s">
        <v>622</v>
      </c>
      <c r="D133" s="3">
        <v>194194</v>
      </c>
      <c r="E133" s="3">
        <v>216473</v>
      </c>
      <c r="F133" s="3">
        <v>0</v>
      </c>
      <c r="G133" s="3">
        <v>5671783</v>
      </c>
      <c r="H133" s="3">
        <v>828547</v>
      </c>
      <c r="I133" s="3">
        <v>4843236</v>
      </c>
      <c r="J133" s="3">
        <v>11754233</v>
      </c>
    </row>
    <row r="134" spans="1:10">
      <c r="A134" s="1" t="s">
        <v>129</v>
      </c>
      <c r="B134" s="1" t="s">
        <v>416</v>
      </c>
      <c r="C134" s="1" t="s">
        <v>622</v>
      </c>
      <c r="D134" s="3">
        <v>837280</v>
      </c>
      <c r="E134" s="3">
        <v>0</v>
      </c>
      <c r="F134" s="3">
        <v>0</v>
      </c>
      <c r="G134" s="3">
        <v>20846306</v>
      </c>
      <c r="H134" s="3">
        <v>2900376</v>
      </c>
      <c r="I134" s="3">
        <v>17945930</v>
      </c>
      <c r="J134" s="3">
        <v>42529892</v>
      </c>
    </row>
    <row r="135" spans="1:10">
      <c r="A135" s="1" t="s">
        <v>130</v>
      </c>
      <c r="B135" s="1" t="s">
        <v>417</v>
      </c>
      <c r="C135" s="1" t="s">
        <v>622</v>
      </c>
      <c r="D135" s="3">
        <v>672927</v>
      </c>
      <c r="E135" s="3">
        <v>0</v>
      </c>
      <c r="F135" s="3">
        <v>0</v>
      </c>
      <c r="G135" s="3">
        <v>13295024</v>
      </c>
      <c r="H135" s="3">
        <v>2593615</v>
      </c>
      <c r="I135" s="3">
        <v>10701409</v>
      </c>
      <c r="J135" s="3">
        <v>27262975</v>
      </c>
    </row>
    <row r="136" spans="1:10">
      <c r="A136" s="1" t="s">
        <v>131</v>
      </c>
      <c r="B136" s="1" t="s">
        <v>418</v>
      </c>
      <c r="C136" s="1" t="s">
        <v>623</v>
      </c>
      <c r="D136" s="3">
        <v>299966</v>
      </c>
      <c r="E136" s="3">
        <v>280594</v>
      </c>
      <c r="F136" s="3">
        <v>0</v>
      </c>
      <c r="G136" s="3">
        <v>6525552</v>
      </c>
      <c r="H136" s="3">
        <v>1062452</v>
      </c>
      <c r="I136" s="3">
        <v>5463100</v>
      </c>
      <c r="J136" s="3">
        <v>13631664</v>
      </c>
    </row>
    <row r="137" spans="1:10">
      <c r="A137" s="1" t="s">
        <v>132</v>
      </c>
      <c r="B137" s="1" t="s">
        <v>419</v>
      </c>
      <c r="C137" s="1" t="s">
        <v>623</v>
      </c>
      <c r="D137" s="3">
        <v>74616</v>
      </c>
      <c r="E137" s="3">
        <v>181036</v>
      </c>
      <c r="F137" s="3">
        <v>0</v>
      </c>
      <c r="G137" s="3">
        <v>7010229</v>
      </c>
      <c r="H137" s="3">
        <v>1307291</v>
      </c>
      <c r="I137" s="3">
        <v>5702938</v>
      </c>
      <c r="J137" s="3">
        <v>14276110</v>
      </c>
    </row>
    <row r="138" spans="1:10">
      <c r="A138" s="1" t="s">
        <v>133</v>
      </c>
      <c r="B138" s="1" t="s">
        <v>420</v>
      </c>
      <c r="C138" s="1" t="s">
        <v>623</v>
      </c>
      <c r="D138" s="3">
        <v>225577</v>
      </c>
      <c r="E138" s="3">
        <v>471435</v>
      </c>
      <c r="F138" s="3">
        <v>0</v>
      </c>
      <c r="G138" s="3">
        <v>11963866</v>
      </c>
      <c r="H138" s="3">
        <v>2074682</v>
      </c>
      <c r="I138" s="3">
        <v>9889184</v>
      </c>
      <c r="J138" s="3">
        <v>24624744</v>
      </c>
    </row>
    <row r="139" spans="1:10">
      <c r="A139" s="1" t="s">
        <v>134</v>
      </c>
      <c r="B139" s="1" t="s">
        <v>421</v>
      </c>
      <c r="C139" s="1" t="s">
        <v>623</v>
      </c>
      <c r="D139" s="3">
        <v>349630</v>
      </c>
      <c r="E139" s="3">
        <v>0</v>
      </c>
      <c r="F139" s="3">
        <v>0</v>
      </c>
      <c r="G139" s="3">
        <v>9389991</v>
      </c>
      <c r="H139" s="3">
        <v>2324118</v>
      </c>
      <c r="I139" s="3">
        <v>7065873</v>
      </c>
      <c r="J139" s="3">
        <v>19129612</v>
      </c>
    </row>
    <row r="140" spans="1:10">
      <c r="A140" s="1" t="s">
        <v>135</v>
      </c>
      <c r="B140" s="1" t="s">
        <v>422</v>
      </c>
      <c r="C140" s="1" t="s">
        <v>623</v>
      </c>
      <c r="D140" s="3">
        <v>372568</v>
      </c>
      <c r="E140" s="3">
        <v>0</v>
      </c>
      <c r="F140" s="3">
        <v>0</v>
      </c>
      <c r="G140" s="3">
        <v>7674301</v>
      </c>
      <c r="H140" s="3">
        <v>1652691</v>
      </c>
      <c r="I140" s="3">
        <v>6021610</v>
      </c>
      <c r="J140" s="3">
        <v>15721170</v>
      </c>
    </row>
    <row r="141" spans="1:10">
      <c r="A141" s="1" t="s">
        <v>136</v>
      </c>
      <c r="B141" s="1" t="s">
        <v>423</v>
      </c>
      <c r="C141" s="1" t="s">
        <v>623</v>
      </c>
      <c r="D141" s="3">
        <v>538490</v>
      </c>
      <c r="E141" s="3">
        <v>700400</v>
      </c>
      <c r="F141" s="3">
        <v>0</v>
      </c>
      <c r="G141" s="3">
        <v>13039628</v>
      </c>
      <c r="H141" s="3">
        <v>2085095</v>
      </c>
      <c r="I141" s="3">
        <v>10954533</v>
      </c>
      <c r="J141" s="3">
        <v>27318146</v>
      </c>
    </row>
    <row r="142" spans="1:10">
      <c r="A142" s="1" t="s">
        <v>137</v>
      </c>
      <c r="B142" s="1" t="s">
        <v>424</v>
      </c>
      <c r="C142" s="1" t="s">
        <v>624</v>
      </c>
      <c r="D142" s="3">
        <v>114439</v>
      </c>
      <c r="E142" s="3">
        <v>0</v>
      </c>
      <c r="F142" s="3">
        <v>0</v>
      </c>
      <c r="G142" s="3">
        <v>5358614</v>
      </c>
      <c r="H142" s="3">
        <v>1027957</v>
      </c>
      <c r="I142" s="3">
        <v>4330657</v>
      </c>
      <c r="J142" s="3">
        <v>10831667</v>
      </c>
    </row>
    <row r="143" spans="1:10">
      <c r="A143" s="1" t="s">
        <v>138</v>
      </c>
      <c r="B143" s="1" t="s">
        <v>425</v>
      </c>
      <c r="C143" s="1" t="s">
        <v>625</v>
      </c>
      <c r="D143" s="3">
        <v>1303239</v>
      </c>
      <c r="E143" s="3">
        <v>3822454</v>
      </c>
      <c r="F143" s="3">
        <v>0</v>
      </c>
      <c r="G143" s="3">
        <v>49477092</v>
      </c>
      <c r="H143" s="3">
        <v>8413753</v>
      </c>
      <c r="I143" s="3">
        <v>41063339</v>
      </c>
      <c r="J143" s="3">
        <v>104079877</v>
      </c>
    </row>
    <row r="144" spans="1:10">
      <c r="A144" s="1" t="s">
        <v>139</v>
      </c>
      <c r="B144" s="1" t="s">
        <v>426</v>
      </c>
      <c r="C144" s="1" t="s">
        <v>624</v>
      </c>
      <c r="D144" s="3">
        <v>209750</v>
      </c>
      <c r="E144" s="3">
        <v>463793</v>
      </c>
      <c r="F144" s="3">
        <v>0</v>
      </c>
      <c r="G144" s="3">
        <v>8927650</v>
      </c>
      <c r="H144" s="3">
        <v>1682813</v>
      </c>
      <c r="I144" s="3">
        <v>7244837</v>
      </c>
      <c r="J144" s="3">
        <v>18528843</v>
      </c>
    </row>
    <row r="145" spans="1:10">
      <c r="A145" s="1" t="s">
        <v>140</v>
      </c>
      <c r="B145" s="1" t="s">
        <v>427</v>
      </c>
      <c r="C145" s="1" t="s">
        <v>626</v>
      </c>
      <c r="D145" s="3">
        <v>141696</v>
      </c>
      <c r="E145" s="3">
        <v>158507</v>
      </c>
      <c r="F145" s="3">
        <v>0</v>
      </c>
      <c r="G145" s="3">
        <v>6232618</v>
      </c>
      <c r="H145" s="3">
        <v>1248970</v>
      </c>
      <c r="I145" s="3">
        <v>4983648</v>
      </c>
      <c r="J145" s="3">
        <v>12765439</v>
      </c>
    </row>
    <row r="146" spans="1:10">
      <c r="A146" s="1" t="s">
        <v>141</v>
      </c>
      <c r="B146" s="1" t="s">
        <v>428</v>
      </c>
      <c r="C146" s="1" t="s">
        <v>627</v>
      </c>
      <c r="D146" s="3">
        <v>711090</v>
      </c>
      <c r="E146" s="3">
        <v>2206586</v>
      </c>
      <c r="F146" s="3">
        <v>0</v>
      </c>
      <c r="G146" s="3">
        <v>19404304</v>
      </c>
      <c r="H146" s="3">
        <v>3030057</v>
      </c>
      <c r="I146" s="3">
        <v>16374247</v>
      </c>
      <c r="J146" s="3">
        <v>41726284</v>
      </c>
    </row>
    <row r="147" spans="1:10">
      <c r="A147" s="1" t="s">
        <v>142</v>
      </c>
      <c r="B147" s="1" t="s">
        <v>429</v>
      </c>
      <c r="C147" s="1" t="s">
        <v>429</v>
      </c>
      <c r="D147" s="3">
        <v>1220713</v>
      </c>
      <c r="E147" s="3">
        <v>300312</v>
      </c>
      <c r="F147" s="3">
        <v>0</v>
      </c>
      <c r="G147" s="3">
        <v>6752360</v>
      </c>
      <c r="H147" s="3">
        <v>1405870</v>
      </c>
      <c r="I147" s="3">
        <v>5346490</v>
      </c>
      <c r="J147" s="3">
        <v>15025745</v>
      </c>
    </row>
    <row r="148" spans="1:10">
      <c r="A148" s="1" t="s">
        <v>143</v>
      </c>
      <c r="B148" s="1" t="s">
        <v>430</v>
      </c>
      <c r="C148" s="1" t="s">
        <v>429</v>
      </c>
      <c r="D148" s="3">
        <v>347368</v>
      </c>
      <c r="E148" s="3">
        <v>377390</v>
      </c>
      <c r="F148" s="3">
        <v>0</v>
      </c>
      <c r="G148" s="3">
        <v>6110280</v>
      </c>
      <c r="H148" s="3">
        <v>1008818</v>
      </c>
      <c r="I148" s="3">
        <v>5101462</v>
      </c>
      <c r="J148" s="3">
        <v>12945318</v>
      </c>
    </row>
    <row r="149" spans="1:10">
      <c r="A149" s="1" t="s">
        <v>144</v>
      </c>
      <c r="B149" s="1" t="s">
        <v>431</v>
      </c>
      <c r="C149" s="1" t="s">
        <v>429</v>
      </c>
      <c r="D149" s="3">
        <v>175319</v>
      </c>
      <c r="E149" s="3">
        <v>0</v>
      </c>
      <c r="F149" s="3">
        <v>0</v>
      </c>
      <c r="G149" s="3">
        <v>4852728</v>
      </c>
      <c r="H149" s="3">
        <v>950598</v>
      </c>
      <c r="I149" s="3">
        <v>3902130</v>
      </c>
      <c r="J149" s="3">
        <v>9880775</v>
      </c>
    </row>
    <row r="150" spans="1:10">
      <c r="A150" s="1" t="s">
        <v>145</v>
      </c>
      <c r="B150" s="1" t="s">
        <v>432</v>
      </c>
      <c r="C150" s="1" t="s">
        <v>628</v>
      </c>
      <c r="D150" s="3">
        <v>703874</v>
      </c>
      <c r="E150" s="3">
        <v>344398</v>
      </c>
      <c r="F150" s="3">
        <v>0</v>
      </c>
      <c r="G150" s="3">
        <v>14508696</v>
      </c>
      <c r="H150" s="3">
        <v>2935722</v>
      </c>
      <c r="I150" s="3">
        <v>11572974</v>
      </c>
      <c r="J150" s="3">
        <v>30065664</v>
      </c>
    </row>
    <row r="151" spans="1:10">
      <c r="A151" s="1" t="s">
        <v>146</v>
      </c>
      <c r="B151" s="1" t="s">
        <v>433</v>
      </c>
      <c r="C151" s="1" t="s">
        <v>629</v>
      </c>
      <c r="D151" s="3">
        <v>333747</v>
      </c>
      <c r="E151" s="3">
        <v>1838260</v>
      </c>
      <c r="F151" s="3">
        <v>0</v>
      </c>
      <c r="G151" s="3">
        <v>23756474</v>
      </c>
      <c r="H151" s="3">
        <v>5318295</v>
      </c>
      <c r="I151" s="3">
        <v>18438179</v>
      </c>
      <c r="J151" s="3">
        <v>49684955</v>
      </c>
    </row>
    <row r="152" spans="1:10">
      <c r="A152" s="1" t="s">
        <v>147</v>
      </c>
      <c r="B152" s="1" t="s">
        <v>434</v>
      </c>
      <c r="C152" s="1" t="s">
        <v>630</v>
      </c>
      <c r="D152" s="3">
        <v>469092</v>
      </c>
      <c r="E152" s="3">
        <v>517855</v>
      </c>
      <c r="F152" s="3">
        <v>0</v>
      </c>
      <c r="G152" s="3">
        <v>7325554</v>
      </c>
      <c r="H152" s="3">
        <v>1305620</v>
      </c>
      <c r="I152" s="3">
        <v>6019934</v>
      </c>
      <c r="J152" s="3">
        <v>15638055</v>
      </c>
    </row>
    <row r="153" spans="1:10">
      <c r="A153" s="1" t="s">
        <v>148</v>
      </c>
      <c r="B153" s="1" t="s">
        <v>435</v>
      </c>
      <c r="C153" s="1" t="s">
        <v>629</v>
      </c>
      <c r="D153" s="3">
        <v>112955</v>
      </c>
      <c r="E153" s="3">
        <v>879935</v>
      </c>
      <c r="F153" s="3">
        <v>0</v>
      </c>
      <c r="G153" s="3">
        <v>7936998</v>
      </c>
      <c r="H153" s="3">
        <v>1279544</v>
      </c>
      <c r="I153" s="3">
        <v>6657454</v>
      </c>
      <c r="J153" s="3">
        <v>16866886</v>
      </c>
    </row>
    <row r="154" spans="1:10">
      <c r="A154" s="1" t="s">
        <v>149</v>
      </c>
      <c r="B154" s="1" t="s">
        <v>436</v>
      </c>
      <c r="C154" s="1" t="s">
        <v>629</v>
      </c>
      <c r="D154" s="3">
        <v>120851</v>
      </c>
      <c r="E154" s="3">
        <v>384750</v>
      </c>
      <c r="F154" s="3">
        <v>0</v>
      </c>
      <c r="G154" s="3">
        <v>9453697</v>
      </c>
      <c r="H154" s="3">
        <v>1658146</v>
      </c>
      <c r="I154" s="3">
        <v>7795551</v>
      </c>
      <c r="J154" s="3">
        <v>19412995</v>
      </c>
    </row>
    <row r="155" spans="1:10">
      <c r="A155" s="1" t="s">
        <v>150</v>
      </c>
      <c r="B155" s="1" t="s">
        <v>437</v>
      </c>
      <c r="C155" s="1" t="s">
        <v>629</v>
      </c>
      <c r="D155" s="3">
        <v>41544</v>
      </c>
      <c r="E155" s="3">
        <v>396063</v>
      </c>
      <c r="F155" s="3">
        <v>0</v>
      </c>
      <c r="G155" s="3">
        <v>6152693</v>
      </c>
      <c r="H155" s="3">
        <v>1153730</v>
      </c>
      <c r="I155" s="3">
        <v>4998963</v>
      </c>
      <c r="J155" s="3">
        <v>12742993</v>
      </c>
    </row>
    <row r="156" spans="1:10">
      <c r="A156" s="1" t="s">
        <v>151</v>
      </c>
      <c r="B156" s="1" t="s">
        <v>438</v>
      </c>
      <c r="C156" s="1" t="s">
        <v>629</v>
      </c>
      <c r="D156" s="3">
        <v>1255989</v>
      </c>
      <c r="E156" s="3">
        <v>0</v>
      </c>
      <c r="F156" s="3">
        <v>0</v>
      </c>
      <c r="G156" s="3">
        <v>4291428</v>
      </c>
      <c r="H156" s="3">
        <v>590138</v>
      </c>
      <c r="I156" s="3">
        <v>3701290</v>
      </c>
      <c r="J156" s="3">
        <v>9838845</v>
      </c>
    </row>
    <row r="157" spans="1:10">
      <c r="A157" s="1" t="s">
        <v>152</v>
      </c>
      <c r="B157" s="1" t="s">
        <v>439</v>
      </c>
      <c r="C157" s="1" t="s">
        <v>629</v>
      </c>
      <c r="D157" s="3">
        <v>248209</v>
      </c>
      <c r="E157" s="3">
        <v>385598</v>
      </c>
      <c r="F157" s="3">
        <v>0</v>
      </c>
      <c r="G157" s="3">
        <v>4890564</v>
      </c>
      <c r="H157" s="3">
        <v>800789</v>
      </c>
      <c r="I157" s="3">
        <v>4089775</v>
      </c>
      <c r="J157" s="3">
        <v>10414935</v>
      </c>
    </row>
    <row r="158" spans="1:10">
      <c r="A158" s="1" t="s">
        <v>153</v>
      </c>
      <c r="B158" s="1" t="s">
        <v>440</v>
      </c>
      <c r="C158" s="1" t="s">
        <v>631</v>
      </c>
      <c r="D158" s="3">
        <v>261101</v>
      </c>
      <c r="E158" s="3">
        <v>468373</v>
      </c>
      <c r="F158" s="3">
        <v>0</v>
      </c>
      <c r="G158" s="3">
        <v>13746857</v>
      </c>
      <c r="H158" s="3">
        <v>2993590</v>
      </c>
      <c r="I158" s="3">
        <v>10753267</v>
      </c>
      <c r="J158" s="3">
        <v>28223188</v>
      </c>
    </row>
    <row r="159" spans="1:10">
      <c r="A159" s="1" t="s">
        <v>154</v>
      </c>
      <c r="B159" s="1" t="s">
        <v>441</v>
      </c>
      <c r="C159" s="1" t="s">
        <v>624</v>
      </c>
      <c r="D159" s="3">
        <v>1903275</v>
      </c>
      <c r="E159" s="3">
        <v>899565</v>
      </c>
      <c r="F159" s="3">
        <v>0</v>
      </c>
      <c r="G159" s="3">
        <v>17316775</v>
      </c>
      <c r="H159" s="3">
        <v>3641958</v>
      </c>
      <c r="I159" s="3">
        <v>13674817</v>
      </c>
      <c r="J159" s="3">
        <v>37436390</v>
      </c>
    </row>
    <row r="160" spans="1:10">
      <c r="A160" s="1" t="s">
        <v>155</v>
      </c>
      <c r="B160" s="1" t="s">
        <v>442</v>
      </c>
      <c r="C160" s="1" t="s">
        <v>632</v>
      </c>
      <c r="D160" s="3">
        <v>551036</v>
      </c>
      <c r="E160" s="3">
        <v>1091650</v>
      </c>
      <c r="F160" s="3">
        <v>0</v>
      </c>
      <c r="G160" s="3">
        <v>14140424</v>
      </c>
      <c r="H160" s="3">
        <v>2064624</v>
      </c>
      <c r="I160" s="3">
        <v>12075800</v>
      </c>
      <c r="J160" s="3">
        <v>29923534</v>
      </c>
    </row>
    <row r="161" spans="1:10">
      <c r="A161" s="1" t="s">
        <v>156</v>
      </c>
      <c r="B161" s="1" t="s">
        <v>443</v>
      </c>
      <c r="C161" s="1" t="s">
        <v>633</v>
      </c>
      <c r="D161" s="3">
        <v>694121</v>
      </c>
      <c r="E161" s="3">
        <v>0</v>
      </c>
      <c r="F161" s="3">
        <v>0</v>
      </c>
      <c r="G161" s="3">
        <v>14067362</v>
      </c>
      <c r="H161" s="3">
        <v>2007446</v>
      </c>
      <c r="I161" s="3">
        <v>12059916</v>
      </c>
      <c r="J161" s="3">
        <v>28828845</v>
      </c>
    </row>
    <row r="162" spans="1:10">
      <c r="A162" s="1" t="s">
        <v>157</v>
      </c>
      <c r="B162" s="1" t="s">
        <v>444</v>
      </c>
      <c r="C162" s="1" t="s">
        <v>634</v>
      </c>
      <c r="D162" s="3">
        <v>359799</v>
      </c>
      <c r="E162" s="3">
        <v>1374979</v>
      </c>
      <c r="F162" s="3">
        <v>0</v>
      </c>
      <c r="G162" s="3">
        <v>16827491</v>
      </c>
      <c r="H162" s="3">
        <v>3655521</v>
      </c>
      <c r="I162" s="3">
        <v>13171970</v>
      </c>
      <c r="J162" s="3">
        <v>35389760</v>
      </c>
    </row>
    <row r="163" spans="1:10">
      <c r="A163" s="1" t="s">
        <v>158</v>
      </c>
      <c r="B163" s="1" t="s">
        <v>445</v>
      </c>
      <c r="C163" s="1" t="s">
        <v>445</v>
      </c>
      <c r="D163" s="3">
        <v>84904</v>
      </c>
      <c r="E163" s="3">
        <v>0</v>
      </c>
      <c r="F163" s="3">
        <v>0</v>
      </c>
      <c r="G163" s="3">
        <v>7657241</v>
      </c>
      <c r="H163" s="3">
        <v>1598574</v>
      </c>
      <c r="I163" s="3">
        <v>6058667</v>
      </c>
      <c r="J163" s="3">
        <v>15399386</v>
      </c>
    </row>
    <row r="164" spans="1:10">
      <c r="A164" s="1" t="s">
        <v>159</v>
      </c>
      <c r="B164" s="1" t="s">
        <v>446</v>
      </c>
      <c r="C164" s="1" t="s">
        <v>635</v>
      </c>
      <c r="D164" s="3">
        <v>166319</v>
      </c>
      <c r="E164" s="3">
        <v>1324429</v>
      </c>
      <c r="F164" s="3">
        <v>0</v>
      </c>
      <c r="G164" s="3">
        <v>20482045</v>
      </c>
      <c r="H164" s="3">
        <v>5002716</v>
      </c>
      <c r="I164" s="3">
        <v>15479329</v>
      </c>
      <c r="J164" s="3">
        <v>42454838</v>
      </c>
    </row>
    <row r="165" spans="1:10">
      <c r="A165" s="1" t="s">
        <v>160</v>
      </c>
      <c r="B165" s="1" t="s">
        <v>447</v>
      </c>
      <c r="C165" s="1" t="s">
        <v>635</v>
      </c>
      <c r="D165" s="3">
        <v>856966</v>
      </c>
      <c r="E165" s="3">
        <v>1536136</v>
      </c>
      <c r="F165" s="3">
        <v>0</v>
      </c>
      <c r="G165" s="3">
        <v>41756476</v>
      </c>
      <c r="H165" s="3">
        <v>6725686</v>
      </c>
      <c r="I165" s="3">
        <v>35030790</v>
      </c>
      <c r="J165" s="3">
        <v>85906054</v>
      </c>
    </row>
    <row r="166" spans="1:10">
      <c r="A166" s="1" t="s">
        <v>161</v>
      </c>
      <c r="B166" s="1" t="s">
        <v>448</v>
      </c>
      <c r="C166" s="1" t="s">
        <v>636</v>
      </c>
      <c r="D166" s="3">
        <v>364189</v>
      </c>
      <c r="E166" s="3">
        <v>117650</v>
      </c>
      <c r="F166" s="3">
        <v>0</v>
      </c>
      <c r="G166" s="3">
        <v>4605575</v>
      </c>
      <c r="H166" s="3">
        <v>638462</v>
      </c>
      <c r="I166" s="3">
        <v>3967113</v>
      </c>
      <c r="J166" s="3">
        <v>9692989</v>
      </c>
    </row>
    <row r="167" spans="1:10">
      <c r="A167" s="1" t="s">
        <v>162</v>
      </c>
      <c r="B167" s="1" t="s">
        <v>449</v>
      </c>
      <c r="C167" s="1" t="s">
        <v>574</v>
      </c>
      <c r="D167" s="3">
        <v>166437</v>
      </c>
      <c r="E167" s="3">
        <v>288125</v>
      </c>
      <c r="F167" s="3">
        <v>0</v>
      </c>
      <c r="G167" s="3">
        <v>4327800</v>
      </c>
      <c r="H167" s="3">
        <v>698478</v>
      </c>
      <c r="I167" s="3">
        <v>3629322</v>
      </c>
      <c r="J167" s="3">
        <v>9110162</v>
      </c>
    </row>
    <row r="168" spans="1:10">
      <c r="A168" s="1" t="s">
        <v>163</v>
      </c>
      <c r="B168" s="1" t="s">
        <v>450</v>
      </c>
      <c r="C168" s="1" t="s">
        <v>625</v>
      </c>
      <c r="D168" s="3">
        <v>179535</v>
      </c>
      <c r="E168" s="3">
        <v>582946</v>
      </c>
      <c r="F168" s="3">
        <v>0</v>
      </c>
      <c r="G168" s="3">
        <v>9345367</v>
      </c>
      <c r="H168" s="3">
        <v>1184735</v>
      </c>
      <c r="I168" s="3">
        <v>8160632</v>
      </c>
      <c r="J168" s="3">
        <v>19453215</v>
      </c>
    </row>
    <row r="169" spans="1:10">
      <c r="A169" s="1" t="s">
        <v>164</v>
      </c>
      <c r="B169" s="1" t="s">
        <v>451</v>
      </c>
      <c r="C169" s="1" t="s">
        <v>636</v>
      </c>
      <c r="D169" s="3">
        <v>883703</v>
      </c>
      <c r="E169" s="3">
        <v>3826316</v>
      </c>
      <c r="F169" s="3">
        <v>0</v>
      </c>
      <c r="G169" s="3">
        <v>58970282</v>
      </c>
      <c r="H169" s="3">
        <v>11373078</v>
      </c>
      <c r="I169" s="3">
        <v>47597204</v>
      </c>
      <c r="J169" s="3">
        <v>122650583</v>
      </c>
    </row>
    <row r="170" spans="1:10">
      <c r="A170" s="1" t="s">
        <v>165</v>
      </c>
      <c r="B170" s="1" t="s">
        <v>452</v>
      </c>
      <c r="C170" s="1" t="s">
        <v>637</v>
      </c>
      <c r="D170" s="3">
        <v>366251</v>
      </c>
      <c r="E170" s="3">
        <v>566550</v>
      </c>
      <c r="F170" s="3">
        <v>0</v>
      </c>
      <c r="G170" s="3">
        <v>8313533</v>
      </c>
      <c r="H170" s="3">
        <v>1378045</v>
      </c>
      <c r="I170" s="3">
        <v>6935488</v>
      </c>
      <c r="J170" s="3">
        <v>17559867</v>
      </c>
    </row>
    <row r="171" spans="1:10">
      <c r="A171" s="1" t="s">
        <v>166</v>
      </c>
      <c r="B171" s="1" t="s">
        <v>453</v>
      </c>
      <c r="C171" s="1" t="s">
        <v>586</v>
      </c>
      <c r="D171" s="3">
        <v>873800</v>
      </c>
      <c r="E171" s="3">
        <v>3840325</v>
      </c>
      <c r="F171" s="3">
        <v>0</v>
      </c>
      <c r="G171" s="3">
        <v>25045332</v>
      </c>
      <c r="H171" s="3">
        <v>3323086</v>
      </c>
      <c r="I171" s="3">
        <v>21722246</v>
      </c>
      <c r="J171" s="3">
        <v>54804789</v>
      </c>
    </row>
    <row r="172" spans="1:10">
      <c r="A172" s="1" t="s">
        <v>167</v>
      </c>
      <c r="B172" s="1" t="s">
        <v>454</v>
      </c>
      <c r="C172" s="1" t="s">
        <v>638</v>
      </c>
      <c r="D172" s="3">
        <v>168801</v>
      </c>
      <c r="E172" s="3">
        <v>1124050</v>
      </c>
      <c r="F172" s="3">
        <v>0</v>
      </c>
      <c r="G172" s="3">
        <v>8606521</v>
      </c>
      <c r="H172" s="3">
        <v>1193949</v>
      </c>
      <c r="I172" s="3">
        <v>7412572</v>
      </c>
      <c r="J172" s="3">
        <v>18505893</v>
      </c>
    </row>
    <row r="173" spans="1:10">
      <c r="A173" s="1" t="s">
        <v>168</v>
      </c>
      <c r="B173" s="1" t="s">
        <v>455</v>
      </c>
      <c r="C173" s="1" t="s">
        <v>639</v>
      </c>
      <c r="D173" s="3">
        <v>426578</v>
      </c>
      <c r="E173" s="3">
        <v>0</v>
      </c>
      <c r="F173" s="3">
        <v>0</v>
      </c>
      <c r="G173" s="3">
        <v>10256357</v>
      </c>
      <c r="H173" s="3">
        <v>2177452</v>
      </c>
      <c r="I173" s="3">
        <v>8078905</v>
      </c>
      <c r="J173" s="3">
        <v>20939292</v>
      </c>
    </row>
    <row r="174" spans="1:10">
      <c r="A174" s="1" t="s">
        <v>169</v>
      </c>
      <c r="B174" s="1" t="s">
        <v>456</v>
      </c>
      <c r="C174" s="1" t="s">
        <v>640</v>
      </c>
      <c r="D174" s="3">
        <v>589726</v>
      </c>
      <c r="E174" s="3">
        <v>330426</v>
      </c>
      <c r="F174" s="3">
        <v>0</v>
      </c>
      <c r="G174" s="3">
        <v>10283009</v>
      </c>
      <c r="H174" s="3">
        <v>1533284</v>
      </c>
      <c r="I174" s="3">
        <v>8749725</v>
      </c>
      <c r="J174" s="3">
        <v>21486170</v>
      </c>
    </row>
    <row r="175" spans="1:10">
      <c r="A175" s="1" t="s">
        <v>170</v>
      </c>
      <c r="B175" s="1" t="s">
        <v>457</v>
      </c>
      <c r="C175" s="1" t="s">
        <v>641</v>
      </c>
      <c r="D175" s="3">
        <v>389095</v>
      </c>
      <c r="E175" s="3">
        <v>527143</v>
      </c>
      <c r="F175" s="3">
        <v>0</v>
      </c>
      <c r="G175" s="3">
        <v>23264690</v>
      </c>
      <c r="H175" s="3">
        <v>3169332</v>
      </c>
      <c r="I175" s="3">
        <v>20095358</v>
      </c>
      <c r="J175" s="3">
        <v>47445618</v>
      </c>
    </row>
    <row r="176" spans="1:10">
      <c r="A176" s="1" t="s">
        <v>171</v>
      </c>
      <c r="B176" s="1" t="s">
        <v>458</v>
      </c>
      <c r="C176" s="1" t="s">
        <v>633</v>
      </c>
      <c r="D176" s="3">
        <v>320225</v>
      </c>
      <c r="E176" s="3">
        <v>113</v>
      </c>
      <c r="F176" s="3">
        <v>0</v>
      </c>
      <c r="G176" s="3">
        <v>7388525</v>
      </c>
      <c r="H176" s="3">
        <v>1176345</v>
      </c>
      <c r="I176" s="3">
        <v>6212180</v>
      </c>
      <c r="J176" s="3">
        <v>15097388</v>
      </c>
    </row>
    <row r="177" spans="1:10">
      <c r="A177" s="1" t="s">
        <v>172</v>
      </c>
      <c r="B177" s="1" t="s">
        <v>459</v>
      </c>
      <c r="C177" s="1" t="s">
        <v>642</v>
      </c>
      <c r="D177" s="3">
        <v>107186</v>
      </c>
      <c r="E177" s="3">
        <v>501707</v>
      </c>
      <c r="F177" s="3">
        <v>0</v>
      </c>
      <c r="G177" s="3">
        <v>5234887</v>
      </c>
      <c r="H177" s="3">
        <v>791862</v>
      </c>
      <c r="I177" s="3">
        <v>4443025</v>
      </c>
      <c r="J177" s="3">
        <v>11078667</v>
      </c>
    </row>
    <row r="178" spans="1:10">
      <c r="A178" s="1" t="s">
        <v>173</v>
      </c>
      <c r="B178" s="1" t="s">
        <v>460</v>
      </c>
      <c r="C178" s="1" t="s">
        <v>460</v>
      </c>
      <c r="D178" s="3">
        <v>327310</v>
      </c>
      <c r="E178" s="3">
        <v>858286</v>
      </c>
      <c r="F178" s="3">
        <v>0</v>
      </c>
      <c r="G178" s="3">
        <v>15802687</v>
      </c>
      <c r="H178" s="3">
        <v>2916904</v>
      </c>
      <c r="I178" s="3">
        <v>12885783</v>
      </c>
      <c r="J178" s="3">
        <v>32790970</v>
      </c>
    </row>
    <row r="179" spans="1:10">
      <c r="A179" s="1" t="s">
        <v>174</v>
      </c>
      <c r="B179" s="1" t="s">
        <v>461</v>
      </c>
      <c r="C179" s="1" t="s">
        <v>640</v>
      </c>
      <c r="D179" s="3">
        <v>3647061</v>
      </c>
      <c r="E179" s="3">
        <v>7282413</v>
      </c>
      <c r="F179" s="3">
        <v>0</v>
      </c>
      <c r="G179" s="3">
        <v>92436900</v>
      </c>
      <c r="H179" s="3">
        <v>15387708</v>
      </c>
      <c r="I179" s="3">
        <v>77049192</v>
      </c>
      <c r="J179" s="3">
        <v>195803274</v>
      </c>
    </row>
    <row r="180" spans="1:10">
      <c r="A180" s="1" t="s">
        <v>175</v>
      </c>
      <c r="B180" s="1" t="s">
        <v>326</v>
      </c>
      <c r="C180" s="1" t="s">
        <v>640</v>
      </c>
      <c r="D180" s="3">
        <v>169371</v>
      </c>
      <c r="E180" s="3">
        <v>176764</v>
      </c>
      <c r="F180" s="3">
        <v>0</v>
      </c>
      <c r="G180" s="3">
        <v>3959808</v>
      </c>
      <c r="H180" s="3">
        <v>603392</v>
      </c>
      <c r="I180" s="3">
        <v>3356416</v>
      </c>
      <c r="J180" s="3">
        <v>8265751</v>
      </c>
    </row>
    <row r="181" spans="1:10">
      <c r="A181" s="1" t="s">
        <v>176</v>
      </c>
      <c r="B181" s="1" t="s">
        <v>462</v>
      </c>
      <c r="C181" s="1" t="s">
        <v>586</v>
      </c>
      <c r="D181" s="3">
        <v>2633683</v>
      </c>
      <c r="E181" s="3">
        <v>10133843</v>
      </c>
      <c r="F181" s="3">
        <v>0</v>
      </c>
      <c r="G181" s="3">
        <v>68674080</v>
      </c>
      <c r="H181" s="3">
        <v>11678023</v>
      </c>
      <c r="I181" s="3">
        <v>56996057</v>
      </c>
      <c r="J181" s="3">
        <v>150115686</v>
      </c>
    </row>
    <row r="182" spans="1:10">
      <c r="A182" s="1" t="s">
        <v>177</v>
      </c>
      <c r="B182" s="1" t="s">
        <v>463</v>
      </c>
      <c r="C182" s="1" t="s">
        <v>643</v>
      </c>
      <c r="D182" s="3">
        <v>182985</v>
      </c>
      <c r="E182" s="3">
        <v>0</v>
      </c>
      <c r="F182" s="3">
        <v>0</v>
      </c>
      <c r="G182" s="3">
        <v>4249553</v>
      </c>
      <c r="H182" s="3">
        <v>723731</v>
      </c>
      <c r="I182" s="3">
        <v>3525822</v>
      </c>
      <c r="J182" s="3">
        <v>8682091</v>
      </c>
    </row>
    <row r="183" spans="1:10">
      <c r="A183" s="1" t="s">
        <v>178</v>
      </c>
      <c r="B183" s="1" t="s">
        <v>464</v>
      </c>
      <c r="C183" s="1" t="s">
        <v>644</v>
      </c>
      <c r="D183" s="3">
        <v>61283</v>
      </c>
      <c r="E183" s="3">
        <v>0</v>
      </c>
      <c r="F183" s="3">
        <v>0</v>
      </c>
      <c r="G183" s="3">
        <v>3578105</v>
      </c>
      <c r="H183" s="3">
        <v>663406</v>
      </c>
      <c r="I183" s="3">
        <v>2914699</v>
      </c>
      <c r="J183" s="3">
        <v>7217493</v>
      </c>
    </row>
    <row r="184" spans="1:10">
      <c r="A184" s="1" t="s">
        <v>179</v>
      </c>
      <c r="B184" s="1" t="s">
        <v>465</v>
      </c>
      <c r="C184" s="1" t="s">
        <v>465</v>
      </c>
      <c r="D184" s="3">
        <v>574475</v>
      </c>
      <c r="E184" s="3">
        <v>0</v>
      </c>
      <c r="F184" s="3">
        <v>0</v>
      </c>
      <c r="G184" s="3">
        <v>6115901</v>
      </c>
      <c r="H184" s="3">
        <v>954304</v>
      </c>
      <c r="I184" s="3">
        <v>5161597</v>
      </c>
      <c r="J184" s="3">
        <v>12806277</v>
      </c>
    </row>
    <row r="185" spans="1:10">
      <c r="A185" s="1" t="s">
        <v>180</v>
      </c>
      <c r="B185" s="1" t="s">
        <v>466</v>
      </c>
      <c r="C185" s="1" t="s">
        <v>643</v>
      </c>
      <c r="D185" s="3">
        <v>131152</v>
      </c>
      <c r="E185" s="3">
        <v>769450</v>
      </c>
      <c r="F185" s="3">
        <v>0</v>
      </c>
      <c r="G185" s="3">
        <v>10764616</v>
      </c>
      <c r="H185" s="3">
        <v>2019539</v>
      </c>
      <c r="I185" s="3">
        <v>8745077</v>
      </c>
      <c r="J185" s="3">
        <v>22429834</v>
      </c>
    </row>
    <row r="186" spans="1:10">
      <c r="A186" s="1" t="s">
        <v>181</v>
      </c>
      <c r="B186" s="1" t="s">
        <v>467</v>
      </c>
      <c r="C186" s="1" t="s">
        <v>643</v>
      </c>
      <c r="D186" s="3">
        <v>195</v>
      </c>
      <c r="E186" s="3">
        <v>0</v>
      </c>
      <c r="F186" s="3">
        <v>0</v>
      </c>
      <c r="G186" s="3">
        <v>1702096</v>
      </c>
      <c r="H186" s="3">
        <v>327150</v>
      </c>
      <c r="I186" s="3">
        <v>1374946</v>
      </c>
      <c r="J186" s="3">
        <v>3404387</v>
      </c>
    </row>
    <row r="187" spans="1:10">
      <c r="A187" s="1" t="s">
        <v>182</v>
      </c>
      <c r="B187" s="1" t="s">
        <v>468</v>
      </c>
      <c r="C187" s="1" t="s">
        <v>645</v>
      </c>
      <c r="D187" s="3">
        <v>78771</v>
      </c>
      <c r="E187" s="3">
        <v>212840</v>
      </c>
      <c r="F187" s="3">
        <v>0</v>
      </c>
      <c r="G187" s="3">
        <v>5746107</v>
      </c>
      <c r="H187" s="3">
        <v>1173060</v>
      </c>
      <c r="I187" s="3">
        <v>4573047</v>
      </c>
      <c r="J187" s="3">
        <v>11783825</v>
      </c>
    </row>
    <row r="188" spans="1:10">
      <c r="A188" s="1" t="s">
        <v>183</v>
      </c>
      <c r="B188" s="1" t="s">
        <v>469</v>
      </c>
      <c r="C188" s="1" t="s">
        <v>646</v>
      </c>
      <c r="D188" s="3">
        <v>393296</v>
      </c>
      <c r="E188" s="3">
        <v>245143</v>
      </c>
      <c r="F188" s="3">
        <v>0</v>
      </c>
      <c r="G188" s="3">
        <v>5601911</v>
      </c>
      <c r="H188" s="3">
        <v>824927</v>
      </c>
      <c r="I188" s="3">
        <v>4776984</v>
      </c>
      <c r="J188" s="3">
        <v>11842261</v>
      </c>
    </row>
    <row r="189" spans="1:10">
      <c r="A189" s="1" t="s">
        <v>184</v>
      </c>
      <c r="B189" s="1" t="s">
        <v>470</v>
      </c>
      <c r="C189" s="1" t="s">
        <v>586</v>
      </c>
      <c r="D189" s="3">
        <v>2182698</v>
      </c>
      <c r="E189" s="3">
        <v>2158433</v>
      </c>
      <c r="F189" s="3">
        <v>0</v>
      </c>
      <c r="G189" s="3">
        <v>22234991</v>
      </c>
      <c r="H189" s="3">
        <v>3081497</v>
      </c>
      <c r="I189" s="3">
        <v>19153494</v>
      </c>
      <c r="J189" s="3">
        <v>48811113</v>
      </c>
    </row>
    <row r="190" spans="1:10">
      <c r="A190" s="1" t="s">
        <v>185</v>
      </c>
      <c r="B190" s="1" t="s">
        <v>471</v>
      </c>
      <c r="C190" s="1" t="s">
        <v>647</v>
      </c>
      <c r="D190" s="3">
        <v>422458</v>
      </c>
      <c r="E190" s="3">
        <v>0</v>
      </c>
      <c r="F190" s="3">
        <v>0</v>
      </c>
      <c r="G190" s="3">
        <v>4847771</v>
      </c>
      <c r="H190" s="3">
        <v>769214</v>
      </c>
      <c r="I190" s="3">
        <v>4078557</v>
      </c>
      <c r="J190" s="3">
        <v>10118000</v>
      </c>
    </row>
    <row r="191" spans="1:10">
      <c r="A191" s="1" t="s">
        <v>186</v>
      </c>
      <c r="B191" s="1" t="s">
        <v>472</v>
      </c>
      <c r="C191" s="1" t="s">
        <v>586</v>
      </c>
      <c r="D191" s="3">
        <v>145074</v>
      </c>
      <c r="E191" s="3">
        <v>655922</v>
      </c>
      <c r="F191" s="3">
        <v>0</v>
      </c>
      <c r="G191" s="3">
        <v>10371365</v>
      </c>
      <c r="H191" s="3">
        <v>1800266</v>
      </c>
      <c r="I191" s="3">
        <v>8571099</v>
      </c>
      <c r="J191" s="3">
        <v>21543726</v>
      </c>
    </row>
    <row r="192" spans="1:10">
      <c r="A192" s="1" t="s">
        <v>187</v>
      </c>
      <c r="B192" s="1" t="s">
        <v>473</v>
      </c>
      <c r="C192" s="1" t="s">
        <v>648</v>
      </c>
      <c r="D192" s="3">
        <v>86235</v>
      </c>
      <c r="E192" s="3">
        <v>75388</v>
      </c>
      <c r="F192" s="3">
        <v>0</v>
      </c>
      <c r="G192" s="3">
        <v>5591629</v>
      </c>
      <c r="H192" s="3">
        <v>1708578</v>
      </c>
      <c r="I192" s="3">
        <v>3883051</v>
      </c>
      <c r="J192" s="3">
        <v>11344881</v>
      </c>
    </row>
    <row r="193" spans="1:10">
      <c r="A193" s="1" t="s">
        <v>188</v>
      </c>
      <c r="B193" s="1" t="s">
        <v>474</v>
      </c>
      <c r="C193" s="1" t="s">
        <v>648</v>
      </c>
      <c r="D193" s="3">
        <v>124888</v>
      </c>
      <c r="E193" s="3">
        <v>392710</v>
      </c>
      <c r="F193" s="3">
        <v>0</v>
      </c>
      <c r="G193" s="3">
        <v>5363263</v>
      </c>
      <c r="H193" s="3">
        <v>1098143</v>
      </c>
      <c r="I193" s="3">
        <v>4265120</v>
      </c>
      <c r="J193" s="3">
        <v>11244124</v>
      </c>
    </row>
    <row r="194" spans="1:10">
      <c r="A194" s="1" t="s">
        <v>189</v>
      </c>
      <c r="B194" s="1" t="s">
        <v>475</v>
      </c>
      <c r="C194" s="1" t="s">
        <v>649</v>
      </c>
      <c r="D194" s="3">
        <v>172673</v>
      </c>
      <c r="E194" s="3">
        <v>0</v>
      </c>
      <c r="F194" s="3">
        <v>0</v>
      </c>
      <c r="G194" s="3">
        <v>2809618</v>
      </c>
      <c r="H194" s="3">
        <v>427057</v>
      </c>
      <c r="I194" s="3">
        <v>2382561</v>
      </c>
      <c r="J194" s="3">
        <v>5791909</v>
      </c>
    </row>
    <row r="195" spans="1:10">
      <c r="A195" s="1" t="s">
        <v>190</v>
      </c>
      <c r="B195" s="1" t="s">
        <v>476</v>
      </c>
      <c r="C195" s="1" t="s">
        <v>492</v>
      </c>
      <c r="D195" s="3">
        <v>214786</v>
      </c>
      <c r="E195" s="3">
        <v>949550</v>
      </c>
      <c r="F195" s="3">
        <v>0</v>
      </c>
      <c r="G195" s="3">
        <v>14177052</v>
      </c>
      <c r="H195" s="3">
        <v>2631593</v>
      </c>
      <c r="I195" s="3">
        <v>11545459</v>
      </c>
      <c r="J195" s="3">
        <v>29518440</v>
      </c>
    </row>
    <row r="196" spans="1:10">
      <c r="A196" s="1" t="s">
        <v>191</v>
      </c>
      <c r="B196" s="1" t="s">
        <v>477</v>
      </c>
      <c r="C196" s="1" t="s">
        <v>638</v>
      </c>
      <c r="D196" s="3">
        <v>104431</v>
      </c>
      <c r="E196" s="3">
        <v>0</v>
      </c>
      <c r="F196" s="3">
        <v>0</v>
      </c>
      <c r="G196" s="3">
        <v>3240848</v>
      </c>
      <c r="H196" s="3">
        <v>543086</v>
      </c>
      <c r="I196" s="3">
        <v>2697762</v>
      </c>
      <c r="J196" s="3">
        <v>6586127</v>
      </c>
    </row>
    <row r="197" spans="1:10">
      <c r="A197" s="1" t="s">
        <v>192</v>
      </c>
      <c r="B197" s="1" t="s">
        <v>478</v>
      </c>
      <c r="C197" s="1" t="s">
        <v>586</v>
      </c>
      <c r="D197" s="3">
        <v>477169</v>
      </c>
      <c r="E197" s="3">
        <v>2976460</v>
      </c>
      <c r="F197" s="3">
        <v>0</v>
      </c>
      <c r="G197" s="3">
        <v>28067412</v>
      </c>
      <c r="H197" s="3">
        <v>4902929</v>
      </c>
      <c r="I197" s="3">
        <v>23164483</v>
      </c>
      <c r="J197" s="3">
        <v>59588453</v>
      </c>
    </row>
    <row r="198" spans="1:10">
      <c r="A198" s="1" t="s">
        <v>193</v>
      </c>
      <c r="B198" s="1" t="s">
        <v>479</v>
      </c>
      <c r="C198" s="1" t="s">
        <v>647</v>
      </c>
      <c r="D198" s="3">
        <v>186575</v>
      </c>
      <c r="E198" s="3">
        <v>0</v>
      </c>
      <c r="F198" s="3">
        <v>0</v>
      </c>
      <c r="G198" s="3">
        <v>3627042</v>
      </c>
      <c r="H198" s="3">
        <v>426049</v>
      </c>
      <c r="I198" s="3">
        <v>3200993</v>
      </c>
      <c r="J198" s="3">
        <v>7440659</v>
      </c>
    </row>
    <row r="199" spans="1:10">
      <c r="A199" s="1" t="s">
        <v>194</v>
      </c>
      <c r="B199" s="1" t="s">
        <v>480</v>
      </c>
      <c r="C199" s="1" t="s">
        <v>342</v>
      </c>
      <c r="D199" s="3">
        <v>302035</v>
      </c>
      <c r="E199" s="3">
        <v>0</v>
      </c>
      <c r="F199" s="3">
        <v>0</v>
      </c>
      <c r="G199" s="3">
        <v>11732358</v>
      </c>
      <c r="H199" s="3">
        <v>2061040</v>
      </c>
      <c r="I199" s="3">
        <v>9671318</v>
      </c>
      <c r="J199" s="3">
        <v>23766751</v>
      </c>
    </row>
    <row r="200" spans="1:10">
      <c r="A200" s="1" t="s">
        <v>195</v>
      </c>
      <c r="B200" s="1" t="s">
        <v>481</v>
      </c>
      <c r="C200" s="1" t="s">
        <v>638</v>
      </c>
      <c r="D200" s="3">
        <v>617910</v>
      </c>
      <c r="E200" s="3">
        <v>574193</v>
      </c>
      <c r="F200" s="3">
        <v>0</v>
      </c>
      <c r="G200" s="3">
        <v>17393432</v>
      </c>
      <c r="H200" s="3">
        <v>2973284</v>
      </c>
      <c r="I200" s="3">
        <v>14420148</v>
      </c>
      <c r="J200" s="3">
        <v>35978967</v>
      </c>
    </row>
    <row r="201" spans="1:10">
      <c r="A201" s="1" t="s">
        <v>196</v>
      </c>
      <c r="B201" s="1" t="s">
        <v>482</v>
      </c>
      <c r="C201" s="1" t="s">
        <v>649</v>
      </c>
      <c r="D201" s="3">
        <v>1532738</v>
      </c>
      <c r="E201" s="3">
        <v>0</v>
      </c>
      <c r="F201" s="3">
        <v>0</v>
      </c>
      <c r="G201" s="3">
        <v>13724716</v>
      </c>
      <c r="H201" s="3">
        <v>3013838</v>
      </c>
      <c r="I201" s="3">
        <v>10710878</v>
      </c>
      <c r="J201" s="3">
        <v>28982170</v>
      </c>
    </row>
    <row r="202" spans="1:10">
      <c r="A202" s="1" t="s">
        <v>197</v>
      </c>
      <c r="B202" s="1" t="s">
        <v>483</v>
      </c>
      <c r="C202" s="1" t="s">
        <v>648</v>
      </c>
      <c r="D202" s="3">
        <v>153425</v>
      </c>
      <c r="E202" s="3">
        <v>659653</v>
      </c>
      <c r="F202" s="3">
        <v>0</v>
      </c>
      <c r="G202" s="3">
        <v>8722640</v>
      </c>
      <c r="H202" s="3">
        <v>1825486</v>
      </c>
      <c r="I202" s="3">
        <v>6897154</v>
      </c>
      <c r="J202" s="3">
        <v>18258358</v>
      </c>
    </row>
    <row r="203" spans="1:10">
      <c r="A203" s="1" t="s">
        <v>198</v>
      </c>
      <c r="B203" s="1" t="s">
        <v>484</v>
      </c>
      <c r="C203" s="1" t="s">
        <v>639</v>
      </c>
      <c r="D203" s="3">
        <v>593688</v>
      </c>
      <c r="E203" s="3">
        <v>2682754</v>
      </c>
      <c r="F203" s="3">
        <v>0</v>
      </c>
      <c r="G203" s="3">
        <v>27251486</v>
      </c>
      <c r="H203" s="3">
        <v>6785147</v>
      </c>
      <c r="I203" s="3">
        <v>20466339</v>
      </c>
      <c r="J203" s="3">
        <v>57779414</v>
      </c>
    </row>
    <row r="204" spans="1:10">
      <c r="A204" s="1" t="s">
        <v>199</v>
      </c>
      <c r="B204" s="1" t="s">
        <v>485</v>
      </c>
      <c r="C204" s="1" t="s">
        <v>648</v>
      </c>
      <c r="D204" s="3">
        <v>233638</v>
      </c>
      <c r="E204" s="3">
        <v>531205</v>
      </c>
      <c r="F204" s="3">
        <v>0</v>
      </c>
      <c r="G204" s="3">
        <v>9852873</v>
      </c>
      <c r="H204" s="3">
        <v>1797313</v>
      </c>
      <c r="I204" s="3">
        <v>8055560</v>
      </c>
      <c r="J204" s="3">
        <v>20470589</v>
      </c>
    </row>
    <row r="205" spans="1:10">
      <c r="A205" s="1" t="s">
        <v>200</v>
      </c>
      <c r="B205" s="1" t="s">
        <v>486</v>
      </c>
      <c r="C205" s="1" t="s">
        <v>648</v>
      </c>
      <c r="D205" s="3">
        <v>0</v>
      </c>
      <c r="E205" s="3">
        <v>76667</v>
      </c>
      <c r="F205" s="3">
        <v>0</v>
      </c>
      <c r="G205" s="3">
        <v>4085667</v>
      </c>
      <c r="H205" s="3">
        <v>732116</v>
      </c>
      <c r="I205" s="3">
        <v>3353551</v>
      </c>
      <c r="J205" s="3">
        <v>8248001</v>
      </c>
    </row>
    <row r="206" spans="1:10">
      <c r="A206" s="1" t="s">
        <v>201</v>
      </c>
      <c r="B206" s="1" t="s">
        <v>487</v>
      </c>
      <c r="C206" s="1" t="s">
        <v>650</v>
      </c>
      <c r="D206" s="3">
        <v>246203</v>
      </c>
      <c r="E206" s="3">
        <v>0</v>
      </c>
      <c r="F206" s="3">
        <v>0</v>
      </c>
      <c r="G206" s="3">
        <v>5262623</v>
      </c>
      <c r="H206" s="3">
        <v>975273</v>
      </c>
      <c r="I206" s="3">
        <v>4287350</v>
      </c>
      <c r="J206" s="3">
        <v>10771449</v>
      </c>
    </row>
    <row r="207" spans="1:10">
      <c r="A207" s="1" t="s">
        <v>202</v>
      </c>
      <c r="B207" s="1" t="s">
        <v>488</v>
      </c>
      <c r="C207" s="1" t="s">
        <v>573</v>
      </c>
      <c r="D207" s="3">
        <v>1481832</v>
      </c>
      <c r="E207" s="3">
        <v>2372195</v>
      </c>
      <c r="F207" s="3">
        <v>0</v>
      </c>
      <c r="G207" s="3">
        <v>28966251</v>
      </c>
      <c r="H207" s="3">
        <v>6799907</v>
      </c>
      <c r="I207" s="3">
        <v>22166344</v>
      </c>
      <c r="J207" s="3">
        <v>61786529</v>
      </c>
    </row>
    <row r="208" spans="1:10">
      <c r="A208" s="1" t="s">
        <v>203</v>
      </c>
      <c r="B208" s="1" t="s">
        <v>489</v>
      </c>
      <c r="C208" s="1" t="s">
        <v>651</v>
      </c>
      <c r="D208" s="3">
        <v>356596</v>
      </c>
      <c r="E208" s="3">
        <v>603760</v>
      </c>
      <c r="F208" s="3">
        <v>0</v>
      </c>
      <c r="G208" s="3">
        <v>13225684</v>
      </c>
      <c r="H208" s="3">
        <v>2452004</v>
      </c>
      <c r="I208" s="3">
        <v>10773680</v>
      </c>
      <c r="J208" s="3">
        <v>27411724</v>
      </c>
    </row>
    <row r="209" spans="1:10">
      <c r="A209" s="1" t="s">
        <v>204</v>
      </c>
      <c r="B209" s="1" t="s">
        <v>490</v>
      </c>
      <c r="C209" s="1" t="s">
        <v>635</v>
      </c>
      <c r="D209" s="3">
        <v>827604</v>
      </c>
      <c r="E209" s="3">
        <v>3360442</v>
      </c>
      <c r="F209" s="3">
        <v>0</v>
      </c>
      <c r="G209" s="3">
        <v>22092063</v>
      </c>
      <c r="H209" s="3">
        <v>2874366</v>
      </c>
      <c r="I209" s="3">
        <v>19217697</v>
      </c>
      <c r="J209" s="3">
        <v>48372172</v>
      </c>
    </row>
    <row r="210" spans="1:10">
      <c r="A210" s="1" t="s">
        <v>205</v>
      </c>
      <c r="B210" s="1" t="s">
        <v>491</v>
      </c>
      <c r="C210" s="1" t="s">
        <v>652</v>
      </c>
      <c r="D210" s="3">
        <v>265988</v>
      </c>
      <c r="E210" s="3">
        <v>607080</v>
      </c>
      <c r="F210" s="3">
        <v>0</v>
      </c>
      <c r="G210" s="3">
        <v>10915227</v>
      </c>
      <c r="H210" s="3">
        <v>1619712</v>
      </c>
      <c r="I210" s="3">
        <v>9295515</v>
      </c>
      <c r="J210" s="3">
        <v>22703522</v>
      </c>
    </row>
    <row r="211" spans="1:10">
      <c r="A211" s="1" t="s">
        <v>206</v>
      </c>
      <c r="B211" s="1" t="s">
        <v>492</v>
      </c>
      <c r="C211" s="1" t="s">
        <v>492</v>
      </c>
      <c r="D211" s="3">
        <v>1438838</v>
      </c>
      <c r="E211" s="3">
        <v>1552171</v>
      </c>
      <c r="F211" s="3">
        <v>0</v>
      </c>
      <c r="G211" s="3">
        <v>42103854</v>
      </c>
      <c r="H211" s="3">
        <v>4684321</v>
      </c>
      <c r="I211" s="3">
        <v>37419533</v>
      </c>
      <c r="J211" s="3">
        <v>87198717</v>
      </c>
    </row>
    <row r="212" spans="1:10">
      <c r="A212" s="1" t="s">
        <v>207</v>
      </c>
      <c r="B212" s="1" t="s">
        <v>493</v>
      </c>
      <c r="C212" s="1" t="s">
        <v>492</v>
      </c>
      <c r="D212" s="3">
        <v>695643</v>
      </c>
      <c r="E212" s="3">
        <v>557463</v>
      </c>
      <c r="F212" s="3">
        <v>0</v>
      </c>
      <c r="G212" s="3">
        <v>7223618</v>
      </c>
      <c r="H212" s="3">
        <v>1085586</v>
      </c>
      <c r="I212" s="3">
        <v>6138032</v>
      </c>
      <c r="J212" s="3">
        <v>15700342</v>
      </c>
    </row>
    <row r="213" spans="1:10">
      <c r="A213" s="1" t="s">
        <v>208</v>
      </c>
      <c r="B213" s="1" t="s">
        <v>494</v>
      </c>
      <c r="C213" s="1" t="s">
        <v>653</v>
      </c>
      <c r="D213" s="3">
        <v>40948</v>
      </c>
      <c r="E213" s="3">
        <v>572059</v>
      </c>
      <c r="F213" s="3">
        <v>0</v>
      </c>
      <c r="G213" s="3">
        <v>9281627</v>
      </c>
      <c r="H213" s="3">
        <v>1728879</v>
      </c>
      <c r="I213" s="3">
        <v>7552748</v>
      </c>
      <c r="J213" s="3">
        <v>19176261</v>
      </c>
    </row>
    <row r="214" spans="1:10">
      <c r="A214" s="1" t="s">
        <v>209</v>
      </c>
      <c r="B214" s="1" t="s">
        <v>495</v>
      </c>
      <c r="C214" s="1" t="s">
        <v>653</v>
      </c>
      <c r="D214" s="3">
        <v>105860</v>
      </c>
      <c r="E214" s="3">
        <v>0</v>
      </c>
      <c r="F214" s="3">
        <v>0</v>
      </c>
      <c r="G214" s="3">
        <v>5858900</v>
      </c>
      <c r="H214" s="3">
        <v>952060</v>
      </c>
      <c r="I214" s="3">
        <v>4906840</v>
      </c>
      <c r="J214" s="3">
        <v>11823660</v>
      </c>
    </row>
    <row r="215" spans="1:10">
      <c r="A215" s="1" t="s">
        <v>210</v>
      </c>
      <c r="B215" s="1" t="s">
        <v>496</v>
      </c>
      <c r="C215" s="1" t="s">
        <v>654</v>
      </c>
      <c r="D215" s="3">
        <v>236859</v>
      </c>
      <c r="E215" s="3">
        <v>0</v>
      </c>
      <c r="F215" s="3">
        <v>0</v>
      </c>
      <c r="G215" s="3">
        <v>7759024</v>
      </c>
      <c r="H215" s="3">
        <v>2160535</v>
      </c>
      <c r="I215" s="3">
        <v>5598489</v>
      </c>
      <c r="J215" s="3">
        <v>15754907</v>
      </c>
    </row>
    <row r="216" spans="1:10">
      <c r="A216" s="1" t="s">
        <v>211</v>
      </c>
      <c r="B216" s="1" t="s">
        <v>497</v>
      </c>
      <c r="C216" s="1" t="s">
        <v>492</v>
      </c>
      <c r="D216" s="3">
        <v>257589</v>
      </c>
      <c r="E216" s="3">
        <v>483527</v>
      </c>
      <c r="F216" s="3">
        <v>0</v>
      </c>
      <c r="G216" s="3">
        <v>6717129</v>
      </c>
      <c r="H216" s="3">
        <v>1035316</v>
      </c>
      <c r="I216" s="3">
        <v>5681813</v>
      </c>
      <c r="J216" s="3">
        <v>14175374</v>
      </c>
    </row>
    <row r="217" spans="1:10">
      <c r="A217" s="1" t="s">
        <v>212</v>
      </c>
      <c r="B217" s="1" t="s">
        <v>498</v>
      </c>
      <c r="C217" s="1" t="s">
        <v>580</v>
      </c>
      <c r="D217" s="3">
        <v>97709</v>
      </c>
      <c r="E217" s="3">
        <v>0</v>
      </c>
      <c r="F217" s="3">
        <v>0</v>
      </c>
      <c r="G217" s="3">
        <v>3897151</v>
      </c>
      <c r="H217" s="3">
        <v>718410</v>
      </c>
      <c r="I217" s="3">
        <v>3178741</v>
      </c>
      <c r="J217" s="3">
        <v>7892011</v>
      </c>
    </row>
    <row r="218" spans="1:10">
      <c r="A218" s="1" t="s">
        <v>213</v>
      </c>
      <c r="B218" s="1" t="s">
        <v>499</v>
      </c>
      <c r="C218" s="1" t="s">
        <v>630</v>
      </c>
      <c r="D218" s="3">
        <v>1079394</v>
      </c>
      <c r="E218" s="3">
        <v>1699488</v>
      </c>
      <c r="F218" s="3">
        <v>0</v>
      </c>
      <c r="G218" s="3">
        <v>53629636</v>
      </c>
      <c r="H218" s="3">
        <v>13445085</v>
      </c>
      <c r="I218" s="3">
        <v>40184551</v>
      </c>
      <c r="J218" s="3">
        <v>110038154</v>
      </c>
    </row>
    <row r="219" spans="1:10">
      <c r="A219" s="1" t="s">
        <v>214</v>
      </c>
      <c r="B219" s="1" t="s">
        <v>500</v>
      </c>
      <c r="C219" s="1" t="s">
        <v>582</v>
      </c>
      <c r="D219" s="3">
        <v>83852</v>
      </c>
      <c r="E219" s="3">
        <v>0</v>
      </c>
      <c r="F219" s="3">
        <v>0</v>
      </c>
      <c r="G219" s="3">
        <v>5327154</v>
      </c>
      <c r="H219" s="3">
        <v>729440</v>
      </c>
      <c r="I219" s="3">
        <v>4597714</v>
      </c>
      <c r="J219" s="3">
        <v>10738160</v>
      </c>
    </row>
    <row r="220" spans="1:10">
      <c r="A220" s="1" t="s">
        <v>215</v>
      </c>
      <c r="B220" s="1" t="s">
        <v>501</v>
      </c>
      <c r="C220" s="1" t="s">
        <v>651</v>
      </c>
      <c r="D220" s="3">
        <v>269891</v>
      </c>
      <c r="E220" s="3">
        <v>463780</v>
      </c>
      <c r="F220" s="3">
        <v>0</v>
      </c>
      <c r="G220" s="3">
        <v>10343375</v>
      </c>
      <c r="H220" s="3">
        <v>2004263</v>
      </c>
      <c r="I220" s="3">
        <v>8339112</v>
      </c>
      <c r="J220" s="3">
        <v>21420421</v>
      </c>
    </row>
    <row r="221" spans="1:10">
      <c r="A221" s="1" t="s">
        <v>216</v>
      </c>
      <c r="B221" s="1" t="s">
        <v>502</v>
      </c>
      <c r="C221" s="1" t="s">
        <v>630</v>
      </c>
      <c r="D221" s="3">
        <v>402737</v>
      </c>
      <c r="E221" s="3">
        <v>878393</v>
      </c>
      <c r="F221" s="3">
        <v>0</v>
      </c>
      <c r="G221" s="3">
        <v>10958604</v>
      </c>
      <c r="H221" s="3">
        <v>2003734</v>
      </c>
      <c r="I221" s="3">
        <v>8954870</v>
      </c>
      <c r="J221" s="3">
        <v>23198338</v>
      </c>
    </row>
    <row r="222" spans="1:10">
      <c r="A222" s="1" t="s">
        <v>217</v>
      </c>
      <c r="B222" s="1" t="s">
        <v>503</v>
      </c>
      <c r="C222" s="1" t="s">
        <v>465</v>
      </c>
      <c r="D222" s="3">
        <v>246300</v>
      </c>
      <c r="E222" s="3">
        <v>422701</v>
      </c>
      <c r="F222" s="3">
        <v>0</v>
      </c>
      <c r="G222" s="3">
        <v>4332993</v>
      </c>
      <c r="H222" s="3">
        <v>562018</v>
      </c>
      <c r="I222" s="3">
        <v>3770975</v>
      </c>
      <c r="J222" s="3">
        <v>9334987</v>
      </c>
    </row>
    <row r="223" spans="1:10">
      <c r="A223" s="1" t="s">
        <v>218</v>
      </c>
      <c r="B223" s="1" t="s">
        <v>504</v>
      </c>
      <c r="C223" s="1" t="s">
        <v>653</v>
      </c>
      <c r="D223" s="3">
        <v>308454</v>
      </c>
      <c r="E223" s="3">
        <v>521167</v>
      </c>
      <c r="F223" s="3">
        <v>0</v>
      </c>
      <c r="G223" s="3">
        <v>15414828</v>
      </c>
      <c r="H223" s="3">
        <v>2586920</v>
      </c>
      <c r="I223" s="3">
        <v>12827908</v>
      </c>
      <c r="J223" s="3">
        <v>31659277</v>
      </c>
    </row>
    <row r="224" spans="1:10">
      <c r="A224" s="1" t="s">
        <v>219</v>
      </c>
      <c r="B224" s="1" t="s">
        <v>505</v>
      </c>
      <c r="C224" s="1" t="s">
        <v>646</v>
      </c>
      <c r="D224" s="3">
        <v>356753</v>
      </c>
      <c r="E224" s="3">
        <v>368213</v>
      </c>
      <c r="F224" s="3">
        <v>0</v>
      </c>
      <c r="G224" s="3">
        <v>18880582</v>
      </c>
      <c r="H224" s="3">
        <v>2724695</v>
      </c>
      <c r="I224" s="3">
        <v>16155887</v>
      </c>
      <c r="J224" s="3">
        <v>38486130</v>
      </c>
    </row>
    <row r="225" spans="1:10">
      <c r="A225" s="1" t="s">
        <v>220</v>
      </c>
      <c r="B225" s="1" t="s">
        <v>506</v>
      </c>
      <c r="C225" s="1" t="s">
        <v>655</v>
      </c>
      <c r="D225" s="3">
        <v>306238</v>
      </c>
      <c r="E225" s="3">
        <v>0</v>
      </c>
      <c r="F225" s="3">
        <v>0</v>
      </c>
      <c r="G225" s="3">
        <v>10186126</v>
      </c>
      <c r="H225" s="3">
        <v>1727097</v>
      </c>
      <c r="I225" s="3">
        <v>8459029</v>
      </c>
      <c r="J225" s="3">
        <v>20678490</v>
      </c>
    </row>
    <row r="226" spans="1:10">
      <c r="A226" s="1" t="s">
        <v>221</v>
      </c>
      <c r="B226" s="1" t="s">
        <v>507</v>
      </c>
      <c r="C226" s="1" t="s">
        <v>625</v>
      </c>
      <c r="D226" s="3">
        <v>2797473</v>
      </c>
      <c r="E226" s="3">
        <v>5899829</v>
      </c>
      <c r="F226" s="3">
        <v>0</v>
      </c>
      <c r="G226" s="3">
        <v>78754731</v>
      </c>
      <c r="H226" s="3">
        <v>14721145</v>
      </c>
      <c r="I226" s="3">
        <v>64033586</v>
      </c>
      <c r="J226" s="3">
        <v>166206764</v>
      </c>
    </row>
    <row r="227" spans="1:10">
      <c r="A227" s="1" t="s">
        <v>222</v>
      </c>
      <c r="B227" s="1" t="s">
        <v>508</v>
      </c>
      <c r="C227" s="1" t="s">
        <v>460</v>
      </c>
      <c r="D227" s="3">
        <v>182152</v>
      </c>
      <c r="E227" s="3">
        <v>0</v>
      </c>
      <c r="F227" s="3">
        <v>0</v>
      </c>
      <c r="G227" s="3">
        <v>6161973</v>
      </c>
      <c r="H227" s="3">
        <v>1098204</v>
      </c>
      <c r="I227" s="3">
        <v>5063769</v>
      </c>
      <c r="J227" s="3">
        <v>12506098</v>
      </c>
    </row>
    <row r="228" spans="1:10">
      <c r="A228" s="1" t="s">
        <v>223</v>
      </c>
      <c r="B228" s="1" t="s">
        <v>509</v>
      </c>
      <c r="C228" s="1" t="s">
        <v>636</v>
      </c>
      <c r="D228" s="3">
        <v>561437</v>
      </c>
      <c r="E228" s="3">
        <v>0</v>
      </c>
      <c r="F228" s="3">
        <v>0</v>
      </c>
      <c r="G228" s="3">
        <v>7111477</v>
      </c>
      <c r="H228" s="3">
        <v>1505716</v>
      </c>
      <c r="I228" s="3">
        <v>5605761</v>
      </c>
      <c r="J228" s="3">
        <v>14784391</v>
      </c>
    </row>
    <row r="229" spans="1:10">
      <c r="A229" s="1" t="s">
        <v>224</v>
      </c>
      <c r="B229" s="1" t="s">
        <v>510</v>
      </c>
      <c r="C229" s="1" t="s">
        <v>636</v>
      </c>
      <c r="D229" s="3">
        <v>274222</v>
      </c>
      <c r="E229" s="3">
        <v>629056</v>
      </c>
      <c r="F229" s="3">
        <v>0</v>
      </c>
      <c r="G229" s="3">
        <v>11051162</v>
      </c>
      <c r="H229" s="3">
        <v>2128769</v>
      </c>
      <c r="I229" s="3">
        <v>8922393</v>
      </c>
      <c r="J229" s="3">
        <v>23005602</v>
      </c>
    </row>
    <row r="230" spans="1:10">
      <c r="A230" s="1" t="s">
        <v>225</v>
      </c>
      <c r="B230" s="1" t="s">
        <v>511</v>
      </c>
      <c r="C230" s="1" t="s">
        <v>642</v>
      </c>
      <c r="D230" s="3">
        <v>4891127</v>
      </c>
      <c r="E230" s="3">
        <v>5161066</v>
      </c>
      <c r="F230" s="3">
        <v>0</v>
      </c>
      <c r="G230" s="3">
        <v>110997161</v>
      </c>
      <c r="H230" s="3">
        <v>29299036</v>
      </c>
      <c r="I230" s="3">
        <v>81698125</v>
      </c>
      <c r="J230" s="3">
        <v>232046515</v>
      </c>
    </row>
    <row r="231" spans="1:10">
      <c r="A231" s="1" t="s">
        <v>226</v>
      </c>
      <c r="B231" s="1" t="s">
        <v>512</v>
      </c>
      <c r="C231" s="1" t="s">
        <v>638</v>
      </c>
      <c r="D231" s="3">
        <v>439653</v>
      </c>
      <c r="E231" s="3">
        <v>337573</v>
      </c>
      <c r="F231" s="3">
        <v>0</v>
      </c>
      <c r="G231" s="3">
        <v>5860637</v>
      </c>
      <c r="H231" s="3">
        <v>1136305</v>
      </c>
      <c r="I231" s="3">
        <v>4724332</v>
      </c>
      <c r="J231" s="3">
        <v>12498500</v>
      </c>
    </row>
    <row r="232" spans="1:10">
      <c r="A232" s="1" t="s">
        <v>227</v>
      </c>
      <c r="B232" s="1" t="s">
        <v>513</v>
      </c>
      <c r="C232" s="1" t="s">
        <v>655</v>
      </c>
      <c r="D232" s="3">
        <v>1394576</v>
      </c>
      <c r="E232" s="3">
        <v>1833570</v>
      </c>
      <c r="F232" s="3">
        <v>0</v>
      </c>
      <c r="G232" s="3">
        <v>28537271</v>
      </c>
      <c r="H232" s="3">
        <v>5513452</v>
      </c>
      <c r="I232" s="3">
        <v>23023819</v>
      </c>
      <c r="J232" s="3">
        <v>60302688</v>
      </c>
    </row>
    <row r="233" spans="1:10">
      <c r="A233" s="1" t="s">
        <v>228</v>
      </c>
      <c r="B233" s="1" t="s">
        <v>514</v>
      </c>
      <c r="C233" s="1" t="s">
        <v>655</v>
      </c>
      <c r="D233" s="3">
        <v>1485249</v>
      </c>
      <c r="E233" s="3">
        <v>3144388</v>
      </c>
      <c r="F233" s="3">
        <v>0</v>
      </c>
      <c r="G233" s="3">
        <v>29212218</v>
      </c>
      <c r="H233" s="3">
        <v>4853373</v>
      </c>
      <c r="I233" s="3">
        <v>24358845</v>
      </c>
      <c r="J233" s="3">
        <v>63054073</v>
      </c>
    </row>
    <row r="234" spans="1:10">
      <c r="A234" s="1" t="s">
        <v>229</v>
      </c>
      <c r="B234" s="1" t="s">
        <v>515</v>
      </c>
      <c r="C234" s="1" t="s">
        <v>655</v>
      </c>
      <c r="D234" s="3">
        <v>147734</v>
      </c>
      <c r="E234" s="3">
        <v>0</v>
      </c>
      <c r="F234" s="3">
        <v>293908</v>
      </c>
      <c r="G234" s="3">
        <v>12436685</v>
      </c>
      <c r="H234" s="3">
        <v>2657637</v>
      </c>
      <c r="I234" s="3">
        <v>9779048</v>
      </c>
      <c r="J234" s="3">
        <v>25315012</v>
      </c>
    </row>
    <row r="235" spans="1:10">
      <c r="A235" s="1" t="s">
        <v>230</v>
      </c>
      <c r="B235" s="1" t="s">
        <v>516</v>
      </c>
      <c r="C235" s="1" t="s">
        <v>492</v>
      </c>
      <c r="D235" s="3">
        <v>587766</v>
      </c>
      <c r="E235" s="3">
        <v>379135</v>
      </c>
      <c r="F235" s="3">
        <v>0</v>
      </c>
      <c r="G235" s="3">
        <v>7029624</v>
      </c>
      <c r="H235" s="3">
        <v>1126769</v>
      </c>
      <c r="I235" s="3">
        <v>5902855</v>
      </c>
      <c r="J235" s="3">
        <v>15026149</v>
      </c>
    </row>
    <row r="236" spans="1:10">
      <c r="A236" s="1" t="s">
        <v>231</v>
      </c>
      <c r="B236" s="1" t="s">
        <v>517</v>
      </c>
      <c r="C236" s="1" t="s">
        <v>520</v>
      </c>
      <c r="D236" s="3">
        <v>218950</v>
      </c>
      <c r="E236" s="3">
        <v>747355</v>
      </c>
      <c r="F236" s="3">
        <v>0</v>
      </c>
      <c r="G236" s="3">
        <v>9964995</v>
      </c>
      <c r="H236" s="3">
        <v>1726607</v>
      </c>
      <c r="I236" s="3">
        <v>8238388</v>
      </c>
      <c r="J236" s="3">
        <v>20896295</v>
      </c>
    </row>
    <row r="237" spans="1:10">
      <c r="A237" s="1" t="s">
        <v>232</v>
      </c>
      <c r="B237" s="1" t="s">
        <v>518</v>
      </c>
      <c r="C237" s="1" t="s">
        <v>625</v>
      </c>
      <c r="D237" s="3">
        <v>1815766</v>
      </c>
      <c r="E237" s="3">
        <v>2454707</v>
      </c>
      <c r="F237" s="3">
        <v>0</v>
      </c>
      <c r="G237" s="3">
        <v>45367327</v>
      </c>
      <c r="H237" s="3">
        <v>8032487</v>
      </c>
      <c r="I237" s="3">
        <v>37334840</v>
      </c>
      <c r="J237" s="3">
        <v>95005127</v>
      </c>
    </row>
    <row r="238" spans="1:10">
      <c r="A238" s="1" t="s">
        <v>233</v>
      </c>
      <c r="B238" s="1" t="s">
        <v>519</v>
      </c>
      <c r="C238" s="1" t="s">
        <v>656</v>
      </c>
      <c r="D238" s="3">
        <v>533500</v>
      </c>
      <c r="E238" s="3">
        <v>0</v>
      </c>
      <c r="F238" s="3">
        <v>0</v>
      </c>
      <c r="G238" s="3">
        <v>7501465</v>
      </c>
      <c r="H238" s="3">
        <v>1410045</v>
      </c>
      <c r="I238" s="3">
        <v>6091420</v>
      </c>
      <c r="J238" s="3">
        <v>15536430</v>
      </c>
    </row>
    <row r="239" spans="1:10">
      <c r="A239" s="1" t="s">
        <v>234</v>
      </c>
      <c r="B239" s="1" t="s">
        <v>520</v>
      </c>
      <c r="C239" s="1" t="s">
        <v>520</v>
      </c>
      <c r="D239" s="3">
        <v>1147232</v>
      </c>
      <c r="E239" s="3">
        <v>5492553</v>
      </c>
      <c r="F239" s="3">
        <v>0</v>
      </c>
      <c r="G239" s="3">
        <v>78898645</v>
      </c>
      <c r="H239" s="3">
        <v>12364319</v>
      </c>
      <c r="I239" s="3">
        <v>66534326</v>
      </c>
      <c r="J239" s="3">
        <v>164437075</v>
      </c>
    </row>
    <row r="240" spans="1:10">
      <c r="A240" s="1" t="s">
        <v>235</v>
      </c>
      <c r="B240" s="1" t="s">
        <v>521</v>
      </c>
      <c r="C240" s="1" t="s">
        <v>653</v>
      </c>
      <c r="D240" s="3">
        <v>52522</v>
      </c>
      <c r="E240" s="3">
        <v>269145</v>
      </c>
      <c r="F240" s="3">
        <v>0</v>
      </c>
      <c r="G240" s="3">
        <v>4705967</v>
      </c>
      <c r="H240" s="3">
        <v>834156</v>
      </c>
      <c r="I240" s="3">
        <v>3871811</v>
      </c>
      <c r="J240" s="3">
        <v>9733601</v>
      </c>
    </row>
    <row r="241" spans="1:10">
      <c r="A241" s="1" t="s">
        <v>236</v>
      </c>
      <c r="B241" s="1" t="s">
        <v>522</v>
      </c>
      <c r="C241" s="1" t="s">
        <v>653</v>
      </c>
      <c r="D241" s="3">
        <v>541628</v>
      </c>
      <c r="E241" s="3">
        <v>0</v>
      </c>
      <c r="F241" s="3">
        <v>0</v>
      </c>
      <c r="G241" s="3">
        <v>5111448</v>
      </c>
      <c r="H241" s="3">
        <v>986814</v>
      </c>
      <c r="I241" s="3">
        <v>4124634</v>
      </c>
      <c r="J241" s="3">
        <v>10764524</v>
      </c>
    </row>
    <row r="242" spans="1:10">
      <c r="A242" s="1" t="s">
        <v>237</v>
      </c>
      <c r="B242" s="1" t="s">
        <v>523</v>
      </c>
      <c r="C242" s="1" t="s">
        <v>632</v>
      </c>
      <c r="D242" s="3">
        <v>1199075</v>
      </c>
      <c r="E242" s="3">
        <v>7002576</v>
      </c>
      <c r="F242" s="3">
        <v>0</v>
      </c>
      <c r="G242" s="3">
        <v>120570531</v>
      </c>
      <c r="H242" s="3">
        <v>32073032</v>
      </c>
      <c r="I242" s="3">
        <v>88497499</v>
      </c>
      <c r="J242" s="3">
        <v>249342713</v>
      </c>
    </row>
    <row r="243" spans="1:10">
      <c r="A243" s="1" t="s">
        <v>238</v>
      </c>
      <c r="B243" s="1" t="s">
        <v>524</v>
      </c>
      <c r="C243" s="1" t="s">
        <v>520</v>
      </c>
      <c r="D243" s="3">
        <v>971821</v>
      </c>
      <c r="E243" s="3">
        <v>3634617</v>
      </c>
      <c r="F243" s="3">
        <v>0</v>
      </c>
      <c r="G243" s="3">
        <v>28142503</v>
      </c>
      <c r="H243" s="3">
        <v>4731514</v>
      </c>
      <c r="I243" s="3">
        <v>23410989</v>
      </c>
      <c r="J243" s="3">
        <v>60891444</v>
      </c>
    </row>
    <row r="244" spans="1:10">
      <c r="A244" s="1" t="s">
        <v>239</v>
      </c>
      <c r="B244" s="1" t="s">
        <v>525</v>
      </c>
      <c r="C244" s="1" t="s">
        <v>642</v>
      </c>
      <c r="D244" s="3">
        <v>137782</v>
      </c>
      <c r="E244" s="3">
        <v>0</v>
      </c>
      <c r="F244" s="3">
        <v>0</v>
      </c>
      <c r="G244" s="3">
        <v>3965241</v>
      </c>
      <c r="H244" s="3">
        <v>560667</v>
      </c>
      <c r="I244" s="3">
        <v>3404574</v>
      </c>
      <c r="J244" s="3">
        <v>8068264</v>
      </c>
    </row>
    <row r="245" spans="1:10">
      <c r="A245" s="1" t="s">
        <v>240</v>
      </c>
      <c r="B245" s="1" t="s">
        <v>526</v>
      </c>
      <c r="C245" s="1" t="s">
        <v>636</v>
      </c>
      <c r="D245" s="3">
        <v>251039</v>
      </c>
      <c r="E245" s="3">
        <v>1110889</v>
      </c>
      <c r="F245" s="3">
        <v>0</v>
      </c>
      <c r="G245" s="3">
        <v>10936997</v>
      </c>
      <c r="H245" s="3">
        <v>1611467</v>
      </c>
      <c r="I245" s="3">
        <v>9325530</v>
      </c>
      <c r="J245" s="3">
        <v>23235922</v>
      </c>
    </row>
    <row r="246" spans="1:10">
      <c r="A246" s="1" t="s">
        <v>241</v>
      </c>
      <c r="B246" s="1" t="s">
        <v>527</v>
      </c>
      <c r="C246" s="1" t="s">
        <v>644</v>
      </c>
      <c r="D246" s="3">
        <v>352969</v>
      </c>
      <c r="E246" s="3">
        <v>381613</v>
      </c>
      <c r="F246" s="3">
        <v>0</v>
      </c>
      <c r="G246" s="3">
        <v>10575345</v>
      </c>
      <c r="H246" s="3">
        <v>1881545</v>
      </c>
      <c r="I246" s="3">
        <v>8693800</v>
      </c>
      <c r="J246" s="3">
        <v>21885272</v>
      </c>
    </row>
    <row r="247" spans="1:10">
      <c r="A247" s="1" t="s">
        <v>242</v>
      </c>
      <c r="B247" s="1" t="s">
        <v>528</v>
      </c>
      <c r="C247" s="1" t="s">
        <v>657</v>
      </c>
      <c r="D247" s="3">
        <v>137256</v>
      </c>
      <c r="E247" s="3">
        <v>296146</v>
      </c>
      <c r="F247" s="3">
        <v>0</v>
      </c>
      <c r="G247" s="3">
        <v>5587760</v>
      </c>
      <c r="H247" s="3">
        <v>886950</v>
      </c>
      <c r="I247" s="3">
        <v>4700810</v>
      </c>
      <c r="J247" s="3">
        <v>11608922</v>
      </c>
    </row>
    <row r="248" spans="1:10">
      <c r="A248" s="1" t="s">
        <v>243</v>
      </c>
      <c r="B248" s="1" t="s">
        <v>529</v>
      </c>
      <c r="C248" s="1" t="s">
        <v>657</v>
      </c>
      <c r="D248" s="3">
        <v>109400</v>
      </c>
      <c r="E248" s="3">
        <v>231711</v>
      </c>
      <c r="F248" s="3">
        <v>0</v>
      </c>
      <c r="G248" s="3">
        <v>5298204</v>
      </c>
      <c r="H248" s="3">
        <v>786854</v>
      </c>
      <c r="I248" s="3">
        <v>4511350</v>
      </c>
      <c r="J248" s="3">
        <v>10937519</v>
      </c>
    </row>
    <row r="249" spans="1:10">
      <c r="A249" s="1" t="s">
        <v>244</v>
      </c>
      <c r="B249" s="1" t="s">
        <v>530</v>
      </c>
      <c r="C249" s="1" t="s">
        <v>520</v>
      </c>
      <c r="D249" s="3">
        <v>868088</v>
      </c>
      <c r="E249" s="3">
        <v>2370926</v>
      </c>
      <c r="F249" s="3">
        <v>0</v>
      </c>
      <c r="G249" s="3">
        <v>23755408</v>
      </c>
      <c r="H249" s="3">
        <v>4312701</v>
      </c>
      <c r="I249" s="3">
        <v>19442707</v>
      </c>
      <c r="J249" s="3">
        <v>50749830</v>
      </c>
    </row>
    <row r="250" spans="1:10">
      <c r="A250" s="1" t="s">
        <v>245</v>
      </c>
      <c r="B250" s="1" t="s">
        <v>531</v>
      </c>
      <c r="C250" s="1" t="s">
        <v>657</v>
      </c>
      <c r="D250" s="3">
        <v>963316</v>
      </c>
      <c r="E250" s="3">
        <v>1946593</v>
      </c>
      <c r="F250" s="3">
        <v>0</v>
      </c>
      <c r="G250" s="3">
        <v>43481317</v>
      </c>
      <c r="H250" s="3">
        <v>5993868</v>
      </c>
      <c r="I250" s="3">
        <v>37487449</v>
      </c>
      <c r="J250" s="3">
        <v>89872543</v>
      </c>
    </row>
    <row r="251" spans="1:10">
      <c r="A251" s="1" t="s">
        <v>246</v>
      </c>
      <c r="B251" s="1" t="s">
        <v>532</v>
      </c>
      <c r="C251" s="1" t="s">
        <v>658</v>
      </c>
      <c r="D251" s="3">
        <v>593338</v>
      </c>
      <c r="E251" s="3">
        <v>1266275</v>
      </c>
      <c r="F251" s="3">
        <v>0</v>
      </c>
      <c r="G251" s="3">
        <v>13661788</v>
      </c>
      <c r="H251" s="3">
        <v>1905187</v>
      </c>
      <c r="I251" s="3">
        <v>11756601</v>
      </c>
      <c r="J251" s="3">
        <v>29183189</v>
      </c>
    </row>
    <row r="252" spans="1:10">
      <c r="A252" s="1" t="s">
        <v>247</v>
      </c>
      <c r="B252" s="1" t="s">
        <v>533</v>
      </c>
      <c r="C252" s="1" t="s">
        <v>354</v>
      </c>
      <c r="D252" s="3">
        <v>216281</v>
      </c>
      <c r="E252" s="3">
        <v>0</v>
      </c>
      <c r="F252" s="3">
        <v>323995</v>
      </c>
      <c r="G252" s="3">
        <v>6804824</v>
      </c>
      <c r="H252" s="3">
        <v>848554</v>
      </c>
      <c r="I252" s="3">
        <v>5956270</v>
      </c>
      <c r="J252" s="3">
        <v>14149924</v>
      </c>
    </row>
    <row r="253" spans="1:10">
      <c r="A253" s="1" t="s">
        <v>248</v>
      </c>
      <c r="B253" s="1" t="s">
        <v>534</v>
      </c>
      <c r="C253" s="1" t="s">
        <v>659</v>
      </c>
      <c r="D253" s="3">
        <v>126993</v>
      </c>
      <c r="E253" s="3">
        <v>0</v>
      </c>
      <c r="F253" s="3">
        <v>0</v>
      </c>
      <c r="G253" s="3">
        <v>1803641</v>
      </c>
      <c r="H253" s="3">
        <v>338843</v>
      </c>
      <c r="I253" s="3">
        <v>1464798</v>
      </c>
      <c r="J253" s="3">
        <v>3734275</v>
      </c>
    </row>
    <row r="254" spans="1:10">
      <c r="A254" s="1" t="s">
        <v>249</v>
      </c>
      <c r="B254" s="1" t="s">
        <v>535</v>
      </c>
      <c r="C254" s="1" t="s">
        <v>520</v>
      </c>
      <c r="D254" s="3">
        <v>695831</v>
      </c>
      <c r="E254" s="3">
        <v>5781011</v>
      </c>
      <c r="F254" s="3">
        <v>0</v>
      </c>
      <c r="G254" s="3">
        <v>33157603</v>
      </c>
      <c r="H254" s="3">
        <v>3801729</v>
      </c>
      <c r="I254" s="3">
        <v>29355874</v>
      </c>
      <c r="J254" s="3">
        <v>72792048</v>
      </c>
    </row>
    <row r="255" spans="1:10">
      <c r="A255" s="1" t="s">
        <v>250</v>
      </c>
      <c r="B255" s="1" t="s">
        <v>536</v>
      </c>
      <c r="C255" s="1" t="s">
        <v>657</v>
      </c>
      <c r="D255" s="3">
        <v>431934</v>
      </c>
      <c r="E255" s="3">
        <v>2744090</v>
      </c>
      <c r="F255" s="3">
        <v>0</v>
      </c>
      <c r="G255" s="3">
        <v>39162191</v>
      </c>
      <c r="H255" s="3">
        <v>8219596</v>
      </c>
      <c r="I255" s="3">
        <v>30942595</v>
      </c>
      <c r="J255" s="3">
        <v>81500406</v>
      </c>
    </row>
    <row r="256" spans="1:10">
      <c r="A256" s="1" t="s">
        <v>251</v>
      </c>
      <c r="B256" s="1" t="s">
        <v>537</v>
      </c>
      <c r="C256" s="1" t="s">
        <v>657</v>
      </c>
      <c r="D256" s="3">
        <v>140452</v>
      </c>
      <c r="E256" s="3">
        <v>0</v>
      </c>
      <c r="F256" s="3">
        <v>0</v>
      </c>
      <c r="G256" s="3">
        <v>2744762</v>
      </c>
      <c r="H256" s="3">
        <v>483144</v>
      </c>
      <c r="I256" s="3">
        <v>2261618</v>
      </c>
      <c r="J256" s="3">
        <v>5629976</v>
      </c>
    </row>
    <row r="257" spans="1:10">
      <c r="A257" s="1" t="s">
        <v>252</v>
      </c>
      <c r="B257" s="1" t="s">
        <v>538</v>
      </c>
      <c r="C257" s="1" t="s">
        <v>646</v>
      </c>
      <c r="D257" s="3">
        <v>1416798</v>
      </c>
      <c r="E257" s="3">
        <v>568755</v>
      </c>
      <c r="F257" s="3">
        <v>0</v>
      </c>
      <c r="G257" s="3">
        <v>15661579</v>
      </c>
      <c r="H257" s="3">
        <v>1694969</v>
      </c>
      <c r="I257" s="3">
        <v>13966610</v>
      </c>
      <c r="J257" s="3">
        <v>33308711</v>
      </c>
    </row>
    <row r="258" spans="1:10">
      <c r="A258" s="1" t="s">
        <v>253</v>
      </c>
      <c r="B258" s="1" t="s">
        <v>539</v>
      </c>
      <c r="C258" s="1" t="s">
        <v>654</v>
      </c>
      <c r="D258" s="3">
        <v>153533</v>
      </c>
      <c r="E258" s="3">
        <v>0</v>
      </c>
      <c r="F258" s="3">
        <v>0</v>
      </c>
      <c r="G258" s="3">
        <v>2469274</v>
      </c>
      <c r="H258" s="3">
        <v>460590</v>
      </c>
      <c r="I258" s="3">
        <v>2008684</v>
      </c>
      <c r="J258" s="3">
        <v>5092081</v>
      </c>
    </row>
    <row r="259" spans="1:10">
      <c r="A259" s="1" t="s">
        <v>254</v>
      </c>
      <c r="B259" s="1" t="s">
        <v>540</v>
      </c>
      <c r="C259" s="1" t="s">
        <v>660</v>
      </c>
      <c r="D259" s="3">
        <v>3483742</v>
      </c>
      <c r="E259" s="3">
        <v>2554384</v>
      </c>
      <c r="F259" s="3">
        <v>0</v>
      </c>
      <c r="G259" s="3">
        <v>112083520</v>
      </c>
      <c r="H259" s="3">
        <v>23577938</v>
      </c>
      <c r="I259" s="3">
        <v>88505582</v>
      </c>
      <c r="J259" s="3">
        <v>230205166</v>
      </c>
    </row>
    <row r="260" spans="1:10">
      <c r="A260" s="1" t="s">
        <v>255</v>
      </c>
      <c r="B260" s="1" t="s">
        <v>541</v>
      </c>
      <c r="C260" s="1" t="s">
        <v>574</v>
      </c>
      <c r="D260" s="3">
        <v>109326</v>
      </c>
      <c r="E260" s="3">
        <v>284700</v>
      </c>
      <c r="F260" s="3">
        <v>0</v>
      </c>
      <c r="G260" s="3">
        <v>2979541</v>
      </c>
      <c r="H260" s="3">
        <v>629236</v>
      </c>
      <c r="I260" s="3">
        <v>2350305</v>
      </c>
      <c r="J260" s="3">
        <v>6353108</v>
      </c>
    </row>
    <row r="261" spans="1:10">
      <c r="A261" s="1" t="s">
        <v>256</v>
      </c>
      <c r="B261" s="1" t="s">
        <v>542</v>
      </c>
      <c r="C261" s="1" t="s">
        <v>574</v>
      </c>
      <c r="D261" s="3">
        <v>179247</v>
      </c>
      <c r="E261" s="3">
        <v>0</v>
      </c>
      <c r="F261" s="3">
        <v>0</v>
      </c>
      <c r="G261" s="3">
        <v>3703447</v>
      </c>
      <c r="H261" s="3">
        <v>403897</v>
      </c>
      <c r="I261" s="3">
        <v>3299550</v>
      </c>
      <c r="J261" s="3">
        <v>7586141</v>
      </c>
    </row>
    <row r="262" spans="1:10">
      <c r="A262" s="1" t="s">
        <v>257</v>
      </c>
      <c r="B262" s="1" t="s">
        <v>543</v>
      </c>
      <c r="C262" s="1" t="s">
        <v>634</v>
      </c>
      <c r="D262" s="3">
        <v>0</v>
      </c>
      <c r="E262" s="3">
        <v>0</v>
      </c>
      <c r="F262" s="3">
        <v>0</v>
      </c>
      <c r="G262" s="3">
        <v>3427448</v>
      </c>
      <c r="H262" s="3">
        <v>806597</v>
      </c>
      <c r="I262" s="3">
        <v>2620851</v>
      </c>
      <c r="J262" s="3">
        <v>6854896</v>
      </c>
    </row>
    <row r="263" spans="1:10">
      <c r="A263" s="1" t="s">
        <v>258</v>
      </c>
      <c r="B263" s="1" t="s">
        <v>544</v>
      </c>
      <c r="C263" s="1" t="s">
        <v>661</v>
      </c>
      <c r="D263" s="3">
        <v>717794</v>
      </c>
      <c r="E263" s="3">
        <v>1118580</v>
      </c>
      <c r="F263" s="3">
        <v>0</v>
      </c>
      <c r="G263" s="3">
        <v>64319138</v>
      </c>
      <c r="H263" s="3">
        <v>14021913</v>
      </c>
      <c r="I263" s="3">
        <v>50297225</v>
      </c>
      <c r="J263" s="3">
        <v>130474650</v>
      </c>
    </row>
    <row r="264" spans="1:10">
      <c r="A264" s="1" t="s">
        <v>259</v>
      </c>
      <c r="B264" s="1" t="s">
        <v>545</v>
      </c>
      <c r="C264" s="1" t="s">
        <v>646</v>
      </c>
      <c r="D264" s="3">
        <v>156877</v>
      </c>
      <c r="E264" s="3">
        <v>300800</v>
      </c>
      <c r="F264" s="3">
        <v>0</v>
      </c>
      <c r="G264" s="3">
        <v>5388545</v>
      </c>
      <c r="H264" s="3">
        <v>812047</v>
      </c>
      <c r="I264" s="3">
        <v>4576498</v>
      </c>
      <c r="J264" s="3">
        <v>11234767</v>
      </c>
    </row>
    <row r="265" spans="1:10">
      <c r="A265" s="1" t="s">
        <v>260</v>
      </c>
      <c r="B265" s="1" t="s">
        <v>546</v>
      </c>
      <c r="C265" s="1" t="s">
        <v>659</v>
      </c>
      <c r="D265" s="3">
        <v>406897</v>
      </c>
      <c r="E265" s="3">
        <v>0</v>
      </c>
      <c r="F265" s="3">
        <v>0</v>
      </c>
      <c r="G265" s="3">
        <v>3986420</v>
      </c>
      <c r="H265" s="3">
        <v>451007</v>
      </c>
      <c r="I265" s="3">
        <v>3535413</v>
      </c>
      <c r="J265" s="3">
        <v>8379737</v>
      </c>
    </row>
    <row r="266" spans="1:10">
      <c r="A266" s="1" t="s">
        <v>261</v>
      </c>
      <c r="B266" s="1" t="s">
        <v>547</v>
      </c>
      <c r="C266" s="1" t="s">
        <v>661</v>
      </c>
      <c r="D266" s="3">
        <v>1029108</v>
      </c>
      <c r="E266" s="3">
        <v>0</v>
      </c>
      <c r="F266" s="3">
        <v>0</v>
      </c>
      <c r="G266" s="3">
        <v>12487010</v>
      </c>
      <c r="H266" s="3">
        <v>2802327</v>
      </c>
      <c r="I266" s="3">
        <v>9684683</v>
      </c>
      <c r="J266" s="3">
        <v>26003128</v>
      </c>
    </row>
    <row r="267" spans="1:10">
      <c r="A267" s="1" t="s">
        <v>262</v>
      </c>
      <c r="B267" s="1" t="s">
        <v>548</v>
      </c>
      <c r="C267" s="1" t="s">
        <v>644</v>
      </c>
      <c r="D267" s="3">
        <v>132653</v>
      </c>
      <c r="E267" s="3">
        <v>0</v>
      </c>
      <c r="F267" s="3">
        <v>0</v>
      </c>
      <c r="G267" s="3">
        <v>10014114</v>
      </c>
      <c r="H267" s="3">
        <v>1976867</v>
      </c>
      <c r="I267" s="3">
        <v>8037247</v>
      </c>
      <c r="J267" s="3">
        <v>20160881</v>
      </c>
    </row>
    <row r="268" spans="1:10">
      <c r="A268" s="1" t="s">
        <v>263</v>
      </c>
      <c r="B268" s="1" t="s">
        <v>549</v>
      </c>
      <c r="C268" s="1" t="s">
        <v>646</v>
      </c>
      <c r="D268" s="3">
        <v>522811</v>
      </c>
      <c r="E268" s="3">
        <v>527845</v>
      </c>
      <c r="F268" s="3">
        <v>0</v>
      </c>
      <c r="G268" s="3">
        <v>8193719</v>
      </c>
      <c r="H268" s="3">
        <v>1515325</v>
      </c>
      <c r="I268" s="3">
        <v>6678394</v>
      </c>
      <c r="J268" s="3">
        <v>17438094</v>
      </c>
    </row>
    <row r="269" spans="1:10">
      <c r="A269" s="1" t="s">
        <v>264</v>
      </c>
      <c r="B269" s="1" t="s">
        <v>550</v>
      </c>
      <c r="C269" s="1" t="s">
        <v>465</v>
      </c>
      <c r="D269" s="3">
        <v>2659108</v>
      </c>
      <c r="E269" s="3">
        <v>1787</v>
      </c>
      <c r="F269" s="3">
        <v>0</v>
      </c>
      <c r="G269" s="3">
        <v>47202626</v>
      </c>
      <c r="H269" s="3">
        <v>6884549</v>
      </c>
      <c r="I269" s="3">
        <v>40318077</v>
      </c>
      <c r="J269" s="3">
        <v>97066147</v>
      </c>
    </row>
    <row r="270" spans="1:10">
      <c r="A270" s="1" t="s">
        <v>265</v>
      </c>
      <c r="B270" s="1" t="s">
        <v>551</v>
      </c>
      <c r="C270" s="1" t="s">
        <v>586</v>
      </c>
      <c r="D270" s="3">
        <v>894464</v>
      </c>
      <c r="E270" s="3">
        <v>3926184</v>
      </c>
      <c r="F270" s="3">
        <v>0</v>
      </c>
      <c r="G270" s="3">
        <v>49014465</v>
      </c>
      <c r="H270" s="3">
        <v>4337900</v>
      </c>
      <c r="I270" s="3">
        <v>44676565</v>
      </c>
      <c r="J270" s="3">
        <v>102849578</v>
      </c>
    </row>
    <row r="271" spans="1:10">
      <c r="A271" s="1" t="s">
        <v>266</v>
      </c>
      <c r="B271" s="1" t="s">
        <v>552</v>
      </c>
      <c r="C271" s="1" t="s">
        <v>627</v>
      </c>
      <c r="D271" s="3">
        <v>525726</v>
      </c>
      <c r="E271" s="3">
        <v>3203674</v>
      </c>
      <c r="F271" s="3">
        <v>0</v>
      </c>
      <c r="G271" s="3">
        <v>23485500</v>
      </c>
      <c r="H271" s="3">
        <v>3633456</v>
      </c>
      <c r="I271" s="3">
        <v>19852044</v>
      </c>
      <c r="J271" s="3">
        <v>50700400</v>
      </c>
    </row>
    <row r="272" spans="1:10">
      <c r="A272" s="1" t="s">
        <v>267</v>
      </c>
      <c r="B272" s="1" t="s">
        <v>553</v>
      </c>
      <c r="C272" s="1" t="s">
        <v>586</v>
      </c>
      <c r="D272" s="3">
        <v>21592</v>
      </c>
      <c r="E272" s="3">
        <v>315633</v>
      </c>
      <c r="F272" s="3">
        <v>0</v>
      </c>
      <c r="G272" s="3">
        <v>4731561</v>
      </c>
      <c r="H272" s="3">
        <v>748426</v>
      </c>
      <c r="I272" s="3">
        <v>3983135</v>
      </c>
      <c r="J272" s="3">
        <v>9800347</v>
      </c>
    </row>
    <row r="273" spans="1:10">
      <c r="A273" s="1" t="s">
        <v>268</v>
      </c>
      <c r="B273" s="1" t="s">
        <v>554</v>
      </c>
      <c r="C273" s="1" t="s">
        <v>342</v>
      </c>
      <c r="D273" s="3">
        <v>469388</v>
      </c>
      <c r="E273" s="3">
        <v>0</v>
      </c>
      <c r="F273" s="3">
        <v>0</v>
      </c>
      <c r="G273" s="3">
        <v>15010248</v>
      </c>
      <c r="H273" s="3">
        <v>2865151</v>
      </c>
      <c r="I273" s="3">
        <v>12145097</v>
      </c>
      <c r="J273" s="3">
        <v>30489884</v>
      </c>
    </row>
    <row r="274" spans="1:10">
      <c r="A274" s="1" t="s">
        <v>269</v>
      </c>
      <c r="B274" s="1" t="s">
        <v>555</v>
      </c>
      <c r="C274" s="1" t="s">
        <v>467</v>
      </c>
      <c r="D274" s="3">
        <v>176715</v>
      </c>
      <c r="E274" s="3">
        <v>753055</v>
      </c>
      <c r="F274" s="3">
        <v>0</v>
      </c>
      <c r="G274" s="3">
        <v>8926671</v>
      </c>
      <c r="H274" s="3">
        <v>2191732</v>
      </c>
      <c r="I274" s="3">
        <v>6734939</v>
      </c>
      <c r="J274" s="3">
        <v>18783112</v>
      </c>
    </row>
    <row r="275" spans="1:10">
      <c r="A275" s="1" t="s">
        <v>270</v>
      </c>
      <c r="B275" s="1" t="s">
        <v>556</v>
      </c>
      <c r="C275" s="1" t="s">
        <v>662</v>
      </c>
      <c r="D275" s="3">
        <v>491666</v>
      </c>
      <c r="E275" s="3">
        <v>1268320</v>
      </c>
      <c r="F275" s="3">
        <v>0</v>
      </c>
      <c r="G275" s="3">
        <v>20435341</v>
      </c>
      <c r="H275" s="3">
        <v>5075225</v>
      </c>
      <c r="I275" s="3">
        <v>15360116</v>
      </c>
      <c r="J275" s="3">
        <v>42630668</v>
      </c>
    </row>
    <row r="276" spans="1:10">
      <c r="A276" s="1" t="s">
        <v>271</v>
      </c>
      <c r="B276" s="1" t="s">
        <v>557</v>
      </c>
      <c r="C276" s="1" t="s">
        <v>662</v>
      </c>
      <c r="D276" s="3">
        <v>157248</v>
      </c>
      <c r="E276" s="3">
        <v>0</v>
      </c>
      <c r="F276" s="3">
        <v>0</v>
      </c>
      <c r="G276" s="3">
        <v>2987397</v>
      </c>
      <c r="H276" s="3">
        <v>880862</v>
      </c>
      <c r="I276" s="3">
        <v>2106535</v>
      </c>
      <c r="J276" s="3">
        <v>6132042</v>
      </c>
    </row>
    <row r="277" spans="1:10">
      <c r="A277" s="1" t="s">
        <v>272</v>
      </c>
      <c r="B277" s="1" t="s">
        <v>558</v>
      </c>
      <c r="C277" s="1" t="s">
        <v>627</v>
      </c>
      <c r="D277" s="3">
        <v>14809351</v>
      </c>
      <c r="E277" s="3">
        <v>10399290</v>
      </c>
      <c r="F277" s="3">
        <v>0</v>
      </c>
      <c r="G277" s="3">
        <v>183309750</v>
      </c>
      <c r="H277" s="3">
        <v>42782098</v>
      </c>
      <c r="I277" s="3">
        <v>140527652</v>
      </c>
      <c r="J277" s="3">
        <v>391828141</v>
      </c>
    </row>
    <row r="278" spans="1:10">
      <c r="A278" s="1" t="s">
        <v>273</v>
      </c>
      <c r="B278" s="1" t="s">
        <v>559</v>
      </c>
      <c r="C278" s="1" t="s">
        <v>633</v>
      </c>
      <c r="D278" s="3">
        <v>209591</v>
      </c>
      <c r="E278" s="3">
        <v>285288</v>
      </c>
      <c r="F278" s="3">
        <v>0</v>
      </c>
      <c r="G278" s="3">
        <v>6859797</v>
      </c>
      <c r="H278" s="3">
        <v>1217901</v>
      </c>
      <c r="I278" s="3">
        <v>5641896</v>
      </c>
      <c r="J278" s="3">
        <v>14214473</v>
      </c>
    </row>
    <row r="279" spans="1:10">
      <c r="A279" s="1" t="s">
        <v>274</v>
      </c>
      <c r="B279" s="1" t="s">
        <v>560</v>
      </c>
      <c r="C279" s="1" t="s">
        <v>342</v>
      </c>
      <c r="D279" s="3">
        <v>158569</v>
      </c>
      <c r="E279" s="3">
        <v>0</v>
      </c>
      <c r="F279" s="3">
        <v>441493</v>
      </c>
      <c r="G279" s="3">
        <v>12578255</v>
      </c>
      <c r="H279" s="3">
        <v>2248749</v>
      </c>
      <c r="I279" s="3">
        <v>10329506</v>
      </c>
      <c r="J279" s="3">
        <v>25756572</v>
      </c>
    </row>
    <row r="280" spans="1:10">
      <c r="A280" s="1" t="s">
        <v>275</v>
      </c>
      <c r="B280" s="1" t="s">
        <v>561</v>
      </c>
      <c r="C280" s="1" t="s">
        <v>585</v>
      </c>
      <c r="D280" s="3">
        <v>18744376</v>
      </c>
      <c r="E280" s="3">
        <v>9550804</v>
      </c>
      <c r="F280" s="3">
        <v>0</v>
      </c>
      <c r="G280" s="3">
        <v>389836588</v>
      </c>
      <c r="H280" s="3">
        <v>82110352</v>
      </c>
      <c r="I280" s="3">
        <v>307726236</v>
      </c>
      <c r="J280" s="3">
        <v>807968356</v>
      </c>
    </row>
    <row r="281" spans="1:10">
      <c r="A281" s="1" t="s">
        <v>276</v>
      </c>
      <c r="B281" s="1" t="s">
        <v>562</v>
      </c>
      <c r="C281" s="1" t="s">
        <v>625</v>
      </c>
      <c r="D281" s="3">
        <v>6775182</v>
      </c>
      <c r="E281" s="3">
        <v>7135906</v>
      </c>
      <c r="F281" s="3">
        <v>0</v>
      </c>
      <c r="G281" s="3">
        <v>238382650</v>
      </c>
      <c r="H281" s="3">
        <v>59294420</v>
      </c>
      <c r="I281" s="3">
        <v>179088230</v>
      </c>
      <c r="J281" s="3">
        <v>490676388</v>
      </c>
    </row>
    <row r="282" spans="1:10">
      <c r="A282" s="1" t="s">
        <v>277</v>
      </c>
      <c r="B282" s="1" t="s">
        <v>563</v>
      </c>
      <c r="C282" s="1" t="s">
        <v>626</v>
      </c>
      <c r="D282" s="3">
        <v>56867</v>
      </c>
      <c r="E282" s="3">
        <v>0</v>
      </c>
      <c r="F282" s="3">
        <v>0</v>
      </c>
      <c r="G282" s="3">
        <v>1991546</v>
      </c>
      <c r="H282" s="3">
        <v>425406</v>
      </c>
      <c r="I282" s="3">
        <v>1566140</v>
      </c>
      <c r="J282" s="3">
        <v>4039959</v>
      </c>
    </row>
    <row r="283" spans="1:10">
      <c r="A283" s="1" t="s">
        <v>278</v>
      </c>
      <c r="B283" s="1" t="s">
        <v>564</v>
      </c>
      <c r="C283" s="1" t="s">
        <v>663</v>
      </c>
      <c r="D283" s="3">
        <v>418665</v>
      </c>
      <c r="E283" s="3">
        <v>1922552</v>
      </c>
      <c r="F283" s="3">
        <v>0</v>
      </c>
      <c r="G283" s="3">
        <v>19676707</v>
      </c>
      <c r="H283" s="3">
        <v>3999074</v>
      </c>
      <c r="I283" s="3">
        <v>15677633</v>
      </c>
      <c r="J283" s="3">
        <v>41694631</v>
      </c>
    </row>
    <row r="284" spans="1:10">
      <c r="A284" s="1" t="s">
        <v>279</v>
      </c>
      <c r="B284" s="1" t="s">
        <v>565</v>
      </c>
      <c r="C284" s="1" t="s">
        <v>663</v>
      </c>
      <c r="D284" s="3">
        <v>97312</v>
      </c>
      <c r="E284" s="3">
        <v>332289</v>
      </c>
      <c r="F284" s="3">
        <v>0</v>
      </c>
      <c r="G284" s="3">
        <v>7470160</v>
      </c>
      <c r="H284" s="3">
        <v>1377525</v>
      </c>
      <c r="I284" s="3">
        <v>6092635</v>
      </c>
      <c r="J284" s="3">
        <v>15369921</v>
      </c>
    </row>
    <row r="285" spans="1:10">
      <c r="A285" s="1" t="s">
        <v>280</v>
      </c>
      <c r="B285" s="1" t="s">
        <v>566</v>
      </c>
      <c r="C285" s="1" t="s">
        <v>663</v>
      </c>
      <c r="D285" s="3">
        <v>121367</v>
      </c>
      <c r="E285" s="3">
        <v>489069</v>
      </c>
      <c r="F285" s="3">
        <v>0</v>
      </c>
      <c r="G285" s="3">
        <v>8017355</v>
      </c>
      <c r="H285" s="3">
        <v>1492404</v>
      </c>
      <c r="I285" s="3">
        <v>6524951</v>
      </c>
      <c r="J285" s="3">
        <v>16645146</v>
      </c>
    </row>
    <row r="286" spans="1:10">
      <c r="A286" s="1" t="s">
        <v>281</v>
      </c>
      <c r="B286" s="1" t="s">
        <v>567</v>
      </c>
      <c r="C286" s="1" t="s">
        <v>663</v>
      </c>
      <c r="D286" s="3">
        <v>529182</v>
      </c>
      <c r="E286" s="3">
        <v>534322</v>
      </c>
      <c r="F286" s="3">
        <v>0</v>
      </c>
      <c r="G286" s="3">
        <v>20665227</v>
      </c>
      <c r="H286" s="3">
        <v>3859624</v>
      </c>
      <c r="I286" s="3">
        <v>16805603</v>
      </c>
      <c r="J286" s="3">
        <v>42393958</v>
      </c>
    </row>
    <row r="287" spans="1:10">
      <c r="A287" s="1" t="s">
        <v>282</v>
      </c>
      <c r="B287" s="1" t="s">
        <v>568</v>
      </c>
      <c r="C287" s="1" t="s">
        <v>637</v>
      </c>
      <c r="D287" s="3">
        <v>343542</v>
      </c>
      <c r="E287" s="3">
        <v>0</v>
      </c>
      <c r="F287" s="3">
        <v>0</v>
      </c>
      <c r="G287" s="3">
        <v>5409451</v>
      </c>
      <c r="H287" s="3">
        <v>1109348</v>
      </c>
      <c r="I287" s="3">
        <v>4300103</v>
      </c>
      <c r="J287" s="3">
        <v>11162444</v>
      </c>
    </row>
    <row r="288" spans="1:10">
      <c r="A288" s="1" t="s">
        <v>283</v>
      </c>
      <c r="B288" s="1" t="s">
        <v>569</v>
      </c>
      <c r="C288" s="1" t="s">
        <v>342</v>
      </c>
      <c r="D288" s="3">
        <v>400433</v>
      </c>
      <c r="E288" s="3">
        <v>385869</v>
      </c>
      <c r="F288" s="3">
        <v>0</v>
      </c>
      <c r="G288" s="3">
        <v>14562890</v>
      </c>
      <c r="H288" s="3">
        <v>2690876</v>
      </c>
      <c r="I288" s="3">
        <v>11872014</v>
      </c>
      <c r="J288" s="3">
        <v>29912082</v>
      </c>
    </row>
    <row r="289" spans="1:10">
      <c r="A289" s="1" t="s">
        <v>284</v>
      </c>
      <c r="B289" s="1" t="s">
        <v>570</v>
      </c>
      <c r="C289" s="1" t="s">
        <v>629</v>
      </c>
      <c r="D289" s="3">
        <v>47253</v>
      </c>
      <c r="E289" s="3">
        <v>185555</v>
      </c>
      <c r="F289" s="3">
        <v>0</v>
      </c>
      <c r="G289" s="3">
        <v>3685489</v>
      </c>
      <c r="H289" s="3">
        <v>523577</v>
      </c>
      <c r="I289" s="3">
        <v>3161912</v>
      </c>
      <c r="J289" s="3">
        <v>7603786</v>
      </c>
    </row>
    <row r="290" spans="1:10">
      <c r="A290" s="1" t="s">
        <v>285</v>
      </c>
      <c r="B290" s="1" t="s">
        <v>571</v>
      </c>
      <c r="C290" s="1" t="s">
        <v>631</v>
      </c>
      <c r="D290" s="3">
        <v>114985</v>
      </c>
      <c r="E290" s="3">
        <v>0</v>
      </c>
      <c r="F290" s="3">
        <v>0</v>
      </c>
      <c r="G290" s="3">
        <v>2696417</v>
      </c>
      <c r="H290" s="3">
        <v>566694</v>
      </c>
      <c r="I290" s="3">
        <v>2129723</v>
      </c>
      <c r="J290" s="3">
        <v>5507819</v>
      </c>
    </row>
    <row r="291" spans="1:10">
      <c r="A291" s="1" t="s">
        <v>286</v>
      </c>
      <c r="B291" s="1" t="s">
        <v>572</v>
      </c>
      <c r="C291" s="1" t="s">
        <v>595</v>
      </c>
      <c r="D291" s="3">
        <v>40225765</v>
      </c>
      <c r="E291" s="3">
        <v>24781249</v>
      </c>
      <c r="F291" s="3">
        <v>0</v>
      </c>
      <c r="G291" s="3">
        <v>418635956</v>
      </c>
      <c r="H291" s="3">
        <v>94916379</v>
      </c>
      <c r="I291" s="3">
        <v>323719577</v>
      </c>
      <c r="J291" s="3">
        <v>902278926</v>
      </c>
    </row>
    <row r="292" spans="1:10">
      <c r="A292" s="1" t="s">
        <v>287</v>
      </c>
      <c r="D292" s="3">
        <v>292229993</v>
      </c>
      <c r="E292" s="3">
        <v>456335359</v>
      </c>
      <c r="F292" s="3">
        <v>11366299</v>
      </c>
      <c r="G292" s="3">
        <v>7515317850</v>
      </c>
      <c r="H292" s="3">
        <v>1539893484</v>
      </c>
      <c r="I292" s="3">
        <v>5975424366</v>
      </c>
      <c r="J292" s="3">
        <v>15790567351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FY15 Per Pupil</vt:lpstr>
      <vt:lpstr>Sheet2</vt:lpstr>
      <vt:lpstr>'FY15 Per Pupil'!Print_Titles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Sara Barnes</cp:lastModifiedBy>
  <cp:lastPrinted>2015-10-14T22:23:46Z</cp:lastPrinted>
  <dcterms:created xsi:type="dcterms:W3CDTF">2014-09-10T20:40:31Z</dcterms:created>
  <dcterms:modified xsi:type="dcterms:W3CDTF">2015-10-14T22:24:00Z</dcterms:modified>
</cp:coreProperties>
</file>